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innherred.sharepoint.com/sites/ArkivInformasjonogService2/Shared Documents/Arkiv/Papirarkiv/"/>
    </mc:Choice>
  </mc:AlternateContent>
  <xr:revisionPtr revIDLastSave="2308" documentId="8_{B5BFC9D8-016A-4488-822B-B0BB0D902CA9}" xr6:coauthVersionLast="47" xr6:coauthVersionMax="47" xr10:uidLastSave="{A1B11622-F500-41D9-BD07-8DB3C0F3566A}"/>
  <bookViews>
    <workbookView xWindow="-120" yWindow="-120" windowWidth="57840" windowHeight="1584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335" i="1" l="1"/>
  <c r="AS335" i="1"/>
  <c r="AT335" i="1"/>
  <c r="AU335" i="1"/>
  <c r="AV335" i="1"/>
  <c r="AQ335" i="1"/>
  <c r="AK334" i="1"/>
  <c r="C334" i="1"/>
  <c r="D334" i="1"/>
  <c r="B334" i="1"/>
  <c r="AK327" i="1"/>
  <c r="AV327" i="1" s="1"/>
  <c r="C327" i="1"/>
  <c r="B326" i="1"/>
  <c r="AK326" i="1"/>
  <c r="AV326" i="1" s="1"/>
  <c r="AV279" i="1"/>
  <c r="AV242" i="1"/>
  <c r="AV238" i="1"/>
  <c r="AV148" i="1"/>
  <c r="AV129" i="1"/>
  <c r="AV128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V323" i="1"/>
  <c r="W323" i="1"/>
  <c r="X323" i="1"/>
  <c r="Y323" i="1"/>
  <c r="Z323" i="1"/>
  <c r="AA323" i="1"/>
  <c r="AB323" i="1"/>
  <c r="AC323" i="1"/>
  <c r="AD323" i="1"/>
  <c r="AE323" i="1"/>
  <c r="AF323" i="1"/>
  <c r="AG323" i="1"/>
  <c r="AH323" i="1"/>
  <c r="B323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Z315" i="1"/>
  <c r="AA315" i="1"/>
  <c r="AB315" i="1"/>
  <c r="AC315" i="1"/>
  <c r="AD315" i="1"/>
  <c r="AE315" i="1"/>
  <c r="AF315" i="1"/>
  <c r="AG315" i="1"/>
  <c r="AH315" i="1"/>
  <c r="B315" i="1"/>
  <c r="AH307" i="1"/>
  <c r="AG306" i="1"/>
  <c r="AE303" i="1"/>
  <c r="AB305" i="1"/>
  <c r="AK305" i="1" s="1"/>
  <c r="AV305" i="1" s="1"/>
  <c r="AA304" i="1"/>
  <c r="AK304" i="1" s="1"/>
  <c r="AV304" i="1" s="1"/>
  <c r="C303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AN303" i="1" s="1"/>
  <c r="P303" i="1"/>
  <c r="Q303" i="1"/>
  <c r="R303" i="1"/>
  <c r="S303" i="1"/>
  <c r="T303" i="1"/>
  <c r="U303" i="1"/>
  <c r="V303" i="1"/>
  <c r="W303" i="1"/>
  <c r="X303" i="1"/>
  <c r="Y303" i="1"/>
  <c r="Z303" i="1"/>
  <c r="B303" i="1"/>
  <c r="AF295" i="1"/>
  <c r="AN295" i="1" s="1"/>
  <c r="AC295" i="1"/>
  <c r="AK295" i="1" s="1"/>
  <c r="AT295" i="1" s="1"/>
  <c r="AB294" i="1"/>
  <c r="AK294" i="1" s="1"/>
  <c r="AR294" i="1" s="1"/>
  <c r="AA293" i="1"/>
  <c r="AK293" i="1" s="1"/>
  <c r="AQ293" i="1" s="1"/>
  <c r="Z292" i="1"/>
  <c r="AK292" i="1" s="1"/>
  <c r="AQ292" i="1" s="1"/>
  <c r="X291" i="1"/>
  <c r="AM291" i="1" s="1"/>
  <c r="R291" i="1"/>
  <c r="AK291" i="1" s="1"/>
  <c r="AT291" i="1" s="1"/>
  <c r="Q290" i="1"/>
  <c r="AK290" i="1" s="1"/>
  <c r="AR290" i="1" s="1"/>
  <c r="K289" i="1"/>
  <c r="AK289" i="1" s="1"/>
  <c r="AQ289" i="1" s="1"/>
  <c r="J288" i="1"/>
  <c r="AK288" i="1" s="1"/>
  <c r="AQ288" i="1" s="1"/>
  <c r="C287" i="1"/>
  <c r="D287" i="1"/>
  <c r="E287" i="1"/>
  <c r="AL287" i="1" s="1"/>
  <c r="F287" i="1"/>
  <c r="G287" i="1"/>
  <c r="H287" i="1"/>
  <c r="I287" i="1"/>
  <c r="AO287" i="1" s="1"/>
  <c r="B287" i="1"/>
  <c r="AK287" i="1" s="1"/>
  <c r="AV287" i="1" s="1"/>
  <c r="AD277" i="1"/>
  <c r="Z277" i="1"/>
  <c r="S277" i="1"/>
  <c r="R276" i="1"/>
  <c r="AK276" i="1" s="1"/>
  <c r="AV276" i="1" s="1"/>
  <c r="Q277" i="1"/>
  <c r="O273" i="1"/>
  <c r="AN273" i="1" s="1"/>
  <c r="N273" i="1"/>
  <c r="AM273" i="1" s="1"/>
  <c r="M277" i="1"/>
  <c r="L273" i="1"/>
  <c r="AL273" i="1" s="1"/>
  <c r="K275" i="1"/>
  <c r="AK275" i="1" s="1"/>
  <c r="AT275" i="1" s="1"/>
  <c r="J273" i="1"/>
  <c r="F272" i="1"/>
  <c r="E274" i="1"/>
  <c r="AL274" i="1" s="1"/>
  <c r="D273" i="1"/>
  <c r="C272" i="1"/>
  <c r="AK272" i="1" s="1"/>
  <c r="AQ272" i="1" s="1"/>
  <c r="B271" i="1"/>
  <c r="AK271" i="1" s="1"/>
  <c r="AQ271" i="1" s="1"/>
  <c r="Z263" i="1"/>
  <c r="Q263" i="1"/>
  <c r="J263" i="1"/>
  <c r="B263" i="1"/>
  <c r="AG255" i="1"/>
  <c r="AO255" i="1" s="1"/>
  <c r="AD255" i="1"/>
  <c r="AL255" i="1" s="1"/>
  <c r="AA255" i="1"/>
  <c r="AK255" i="1" s="1"/>
  <c r="AV255" i="1" s="1"/>
  <c r="Z254" i="1"/>
  <c r="Q254" i="1"/>
  <c r="K253" i="1"/>
  <c r="AK253" i="1" s="1"/>
  <c r="AQ253" i="1" s="1"/>
  <c r="J252" i="1"/>
  <c r="AK252" i="1" s="1"/>
  <c r="AS252" i="1" s="1"/>
  <c r="AS328" i="1" s="1"/>
  <c r="B251" i="1"/>
  <c r="AK251" i="1" s="1"/>
  <c r="AU251" i="1" s="1"/>
  <c r="F240" i="1"/>
  <c r="Z243" i="1"/>
  <c r="Q243" i="1"/>
  <c r="P239" i="1"/>
  <c r="O239" i="1"/>
  <c r="K239" i="1"/>
  <c r="L239" i="1"/>
  <c r="J242" i="1"/>
  <c r="I241" i="1"/>
  <c r="H238" i="1"/>
  <c r="E239" i="1"/>
  <c r="D239" i="1"/>
  <c r="C238" i="1"/>
  <c r="B237" i="1"/>
  <c r="AK237" i="1" s="1"/>
  <c r="AV237" i="1" s="1"/>
  <c r="S229" i="1"/>
  <c r="T229" i="1"/>
  <c r="U229" i="1"/>
  <c r="V229" i="1"/>
  <c r="W229" i="1"/>
  <c r="X229" i="1"/>
  <c r="Y229" i="1"/>
  <c r="Z229" i="1"/>
  <c r="AD229" i="1"/>
  <c r="AE229" i="1"/>
  <c r="AF229" i="1"/>
  <c r="AG229" i="1"/>
  <c r="AI229" i="1"/>
  <c r="R229" i="1"/>
  <c r="C228" i="1"/>
  <c r="E228" i="1"/>
  <c r="F228" i="1"/>
  <c r="G228" i="1"/>
  <c r="H228" i="1"/>
  <c r="J228" i="1"/>
  <c r="K228" i="1"/>
  <c r="L228" i="1"/>
  <c r="M228" i="1"/>
  <c r="N228" i="1"/>
  <c r="O228" i="1"/>
  <c r="Q228" i="1"/>
  <c r="B228" i="1"/>
  <c r="C220" i="1"/>
  <c r="E220" i="1"/>
  <c r="F220" i="1"/>
  <c r="G220" i="1"/>
  <c r="H220" i="1"/>
  <c r="J220" i="1"/>
  <c r="K220" i="1"/>
  <c r="L220" i="1"/>
  <c r="M220" i="1"/>
  <c r="N220" i="1"/>
  <c r="O220" i="1"/>
  <c r="Q220" i="1"/>
  <c r="R220" i="1"/>
  <c r="S220" i="1"/>
  <c r="T220" i="1"/>
  <c r="U220" i="1"/>
  <c r="V220" i="1"/>
  <c r="W220" i="1"/>
  <c r="X220" i="1"/>
  <c r="Y220" i="1"/>
  <c r="Z220" i="1"/>
  <c r="AD220" i="1"/>
  <c r="AE220" i="1"/>
  <c r="AF220" i="1"/>
  <c r="AG220" i="1"/>
  <c r="AI220" i="1"/>
  <c r="B220" i="1"/>
  <c r="C212" i="1"/>
  <c r="E212" i="1"/>
  <c r="F212" i="1"/>
  <c r="G212" i="1"/>
  <c r="H212" i="1"/>
  <c r="J212" i="1"/>
  <c r="K212" i="1"/>
  <c r="L212" i="1"/>
  <c r="M212" i="1"/>
  <c r="N212" i="1"/>
  <c r="O212" i="1"/>
  <c r="Q212" i="1"/>
  <c r="R212" i="1"/>
  <c r="S212" i="1"/>
  <c r="T212" i="1"/>
  <c r="U212" i="1"/>
  <c r="V212" i="1"/>
  <c r="W212" i="1"/>
  <c r="X212" i="1"/>
  <c r="Y212" i="1"/>
  <c r="Z212" i="1"/>
  <c r="AD212" i="1"/>
  <c r="AE212" i="1"/>
  <c r="AF212" i="1"/>
  <c r="AG212" i="1"/>
  <c r="AI212" i="1"/>
  <c r="B212" i="1"/>
  <c r="C204" i="1"/>
  <c r="E204" i="1"/>
  <c r="F204" i="1"/>
  <c r="G204" i="1"/>
  <c r="H204" i="1"/>
  <c r="J204" i="1"/>
  <c r="K204" i="1"/>
  <c r="L204" i="1"/>
  <c r="M204" i="1"/>
  <c r="N204" i="1"/>
  <c r="O204" i="1"/>
  <c r="Q204" i="1"/>
  <c r="R204" i="1"/>
  <c r="S204" i="1"/>
  <c r="T204" i="1"/>
  <c r="U204" i="1"/>
  <c r="V204" i="1"/>
  <c r="W204" i="1"/>
  <c r="X204" i="1"/>
  <c r="Y204" i="1"/>
  <c r="Z204" i="1"/>
  <c r="AD204" i="1"/>
  <c r="AE204" i="1"/>
  <c r="AF204" i="1"/>
  <c r="AG204" i="1"/>
  <c r="AI204" i="1"/>
  <c r="B204" i="1"/>
  <c r="C196" i="1"/>
  <c r="E196" i="1"/>
  <c r="F196" i="1"/>
  <c r="G196" i="1"/>
  <c r="H196" i="1"/>
  <c r="J196" i="1"/>
  <c r="K196" i="1"/>
  <c r="L196" i="1"/>
  <c r="M196" i="1"/>
  <c r="N196" i="1"/>
  <c r="O196" i="1"/>
  <c r="Q196" i="1"/>
  <c r="R196" i="1"/>
  <c r="S196" i="1"/>
  <c r="T196" i="1"/>
  <c r="U196" i="1"/>
  <c r="V196" i="1"/>
  <c r="W196" i="1"/>
  <c r="X196" i="1"/>
  <c r="Y196" i="1"/>
  <c r="Z196" i="1"/>
  <c r="AD196" i="1"/>
  <c r="AE196" i="1"/>
  <c r="AF196" i="1"/>
  <c r="AG196" i="1"/>
  <c r="AI196" i="1"/>
  <c r="B196" i="1"/>
  <c r="Z188" i="1"/>
  <c r="AD188" i="1"/>
  <c r="AE188" i="1"/>
  <c r="AF188" i="1"/>
  <c r="AG188" i="1"/>
  <c r="AI188" i="1"/>
  <c r="C188" i="1"/>
  <c r="E188" i="1"/>
  <c r="AL188" i="1" s="1"/>
  <c r="F188" i="1"/>
  <c r="AM188" i="1" s="1"/>
  <c r="G188" i="1"/>
  <c r="H188" i="1"/>
  <c r="J188" i="1"/>
  <c r="K188" i="1"/>
  <c r="L188" i="1"/>
  <c r="M188" i="1"/>
  <c r="N188" i="1"/>
  <c r="O188" i="1"/>
  <c r="Q188" i="1"/>
  <c r="R188" i="1"/>
  <c r="S188" i="1"/>
  <c r="T188" i="1"/>
  <c r="U188" i="1"/>
  <c r="V188" i="1"/>
  <c r="W188" i="1"/>
  <c r="X188" i="1"/>
  <c r="Y188" i="1"/>
  <c r="B188" i="1"/>
  <c r="C180" i="1"/>
  <c r="E180" i="1"/>
  <c r="F180" i="1"/>
  <c r="G180" i="1"/>
  <c r="H180" i="1"/>
  <c r="J180" i="1"/>
  <c r="K180" i="1"/>
  <c r="L180" i="1"/>
  <c r="M180" i="1"/>
  <c r="N180" i="1"/>
  <c r="O180" i="1"/>
  <c r="Q180" i="1"/>
  <c r="R180" i="1"/>
  <c r="S180" i="1"/>
  <c r="T180" i="1"/>
  <c r="U180" i="1"/>
  <c r="V180" i="1"/>
  <c r="W180" i="1"/>
  <c r="X180" i="1"/>
  <c r="Y180" i="1"/>
  <c r="Z180" i="1"/>
  <c r="AD180" i="1"/>
  <c r="AE180" i="1"/>
  <c r="AF180" i="1"/>
  <c r="AG180" i="1"/>
  <c r="AI180" i="1"/>
  <c r="B180" i="1"/>
  <c r="H172" i="1"/>
  <c r="J172" i="1"/>
  <c r="K172" i="1"/>
  <c r="L172" i="1"/>
  <c r="M172" i="1"/>
  <c r="N172" i="1"/>
  <c r="O172" i="1"/>
  <c r="Q172" i="1"/>
  <c r="R172" i="1"/>
  <c r="S172" i="1"/>
  <c r="T172" i="1"/>
  <c r="U172" i="1"/>
  <c r="V172" i="1"/>
  <c r="W172" i="1"/>
  <c r="X172" i="1"/>
  <c r="Y172" i="1"/>
  <c r="Z172" i="1"/>
  <c r="AD172" i="1"/>
  <c r="AE172" i="1"/>
  <c r="AM172" i="1" s="1"/>
  <c r="AF172" i="1"/>
  <c r="AG172" i="1"/>
  <c r="F172" i="1"/>
  <c r="E172" i="1"/>
  <c r="C172" i="1"/>
  <c r="B172" i="1"/>
  <c r="G172" i="1"/>
  <c r="H165" i="1"/>
  <c r="J165" i="1"/>
  <c r="K165" i="1"/>
  <c r="L165" i="1"/>
  <c r="M165" i="1"/>
  <c r="N165" i="1"/>
  <c r="O165" i="1"/>
  <c r="Q165" i="1"/>
  <c r="R165" i="1"/>
  <c r="S165" i="1"/>
  <c r="T165" i="1"/>
  <c r="U165" i="1"/>
  <c r="V165" i="1"/>
  <c r="W165" i="1"/>
  <c r="X165" i="1"/>
  <c r="Y165" i="1"/>
  <c r="Z165" i="1"/>
  <c r="AD165" i="1"/>
  <c r="AL165" i="1" s="1"/>
  <c r="AE165" i="1"/>
  <c r="AF165" i="1"/>
  <c r="AG165" i="1"/>
  <c r="F165" i="1"/>
  <c r="E165" i="1"/>
  <c r="C165" i="1"/>
  <c r="B165" i="1"/>
  <c r="G165" i="1"/>
  <c r="Z158" i="1"/>
  <c r="AK158" i="1" s="1"/>
  <c r="AQ158" i="1" s="1"/>
  <c r="C157" i="1"/>
  <c r="AK157" i="1" s="1"/>
  <c r="AV157" i="1" s="1"/>
  <c r="B156" i="1"/>
  <c r="AK156" i="1" s="1"/>
  <c r="AV156" i="1" s="1"/>
  <c r="J147" i="1"/>
  <c r="B147" i="1"/>
  <c r="E139" i="1"/>
  <c r="F139" i="1"/>
  <c r="G139" i="1"/>
  <c r="H139" i="1"/>
  <c r="J139" i="1"/>
  <c r="K139" i="1"/>
  <c r="L139" i="1"/>
  <c r="M139" i="1"/>
  <c r="N139" i="1"/>
  <c r="O139" i="1"/>
  <c r="Q139" i="1"/>
  <c r="R139" i="1"/>
  <c r="S139" i="1"/>
  <c r="T139" i="1"/>
  <c r="U139" i="1"/>
  <c r="V139" i="1"/>
  <c r="W139" i="1"/>
  <c r="X139" i="1"/>
  <c r="Y139" i="1"/>
  <c r="AN139" i="1" s="1"/>
  <c r="B139" i="1"/>
  <c r="U131" i="1"/>
  <c r="T130" i="1"/>
  <c r="V129" i="1"/>
  <c r="R129" i="1"/>
  <c r="S128" i="1"/>
  <c r="Q128" i="1"/>
  <c r="M127" i="1"/>
  <c r="AL127" i="1" s="1"/>
  <c r="W126" i="1"/>
  <c r="J126" i="1"/>
  <c r="AK126" i="1" s="1"/>
  <c r="AV126" i="1" s="1"/>
  <c r="L125" i="1"/>
  <c r="E125" i="1"/>
  <c r="S117" i="1"/>
  <c r="AL117" i="1" s="1"/>
  <c r="Q117" i="1"/>
  <c r="AK117" i="1" s="1"/>
  <c r="AV117" i="1" s="1"/>
  <c r="J116" i="1"/>
  <c r="AK116" i="1" s="1"/>
  <c r="AV116" i="1" s="1"/>
  <c r="B115" i="1"/>
  <c r="AK115" i="1" s="1"/>
  <c r="AT115" i="1" s="1"/>
  <c r="X107" i="1"/>
  <c r="Q107" i="1"/>
  <c r="M107" i="1"/>
  <c r="AL107" i="1" s="1"/>
  <c r="K107" i="1"/>
  <c r="L106" i="1"/>
  <c r="N106" i="1"/>
  <c r="O106" i="1"/>
  <c r="S106" i="1"/>
  <c r="Y106" i="1"/>
  <c r="E106" i="1"/>
  <c r="F106" i="1"/>
  <c r="G106" i="1"/>
  <c r="H106" i="1"/>
  <c r="J106" i="1"/>
  <c r="B106" i="1"/>
  <c r="N97" i="1"/>
  <c r="O97" i="1"/>
  <c r="Q97" i="1"/>
  <c r="S97" i="1"/>
  <c r="X97" i="1"/>
  <c r="Y97" i="1"/>
  <c r="L97" i="1"/>
  <c r="F97" i="1"/>
  <c r="G97" i="1"/>
  <c r="H97" i="1"/>
  <c r="J97" i="1"/>
  <c r="E97" i="1"/>
  <c r="B97" i="1"/>
  <c r="F89" i="1"/>
  <c r="G89" i="1"/>
  <c r="H89" i="1"/>
  <c r="AO89" i="1" s="1"/>
  <c r="J89" i="1"/>
  <c r="L89" i="1"/>
  <c r="N89" i="1"/>
  <c r="O89" i="1"/>
  <c r="Q89" i="1"/>
  <c r="S89" i="1"/>
  <c r="X89" i="1"/>
  <c r="Y89" i="1"/>
  <c r="E89" i="1"/>
  <c r="B89" i="1"/>
  <c r="E81" i="1"/>
  <c r="F81" i="1"/>
  <c r="G81" i="1"/>
  <c r="J81" i="1"/>
  <c r="L81" i="1"/>
  <c r="N81" i="1"/>
  <c r="O81" i="1"/>
  <c r="Q81" i="1"/>
  <c r="S81" i="1"/>
  <c r="AL81" i="1" s="1"/>
  <c r="X81" i="1"/>
  <c r="Y81" i="1"/>
  <c r="B81" i="1"/>
  <c r="Y73" i="1"/>
  <c r="F73" i="1"/>
  <c r="G73" i="1"/>
  <c r="J73" i="1"/>
  <c r="L73" i="1"/>
  <c r="N73" i="1"/>
  <c r="O73" i="1"/>
  <c r="Q73" i="1"/>
  <c r="S73" i="1"/>
  <c r="X73" i="1"/>
  <c r="E73" i="1"/>
  <c r="B73" i="1"/>
  <c r="B63" i="1"/>
  <c r="S63" i="1"/>
  <c r="Q63" i="1"/>
  <c r="J63" i="1"/>
  <c r="E63" i="1"/>
  <c r="AP54" i="1"/>
  <c r="AP65" i="1" s="1"/>
  <c r="AN54" i="1"/>
  <c r="AM54" i="1"/>
  <c r="AL54" i="1"/>
  <c r="S53" i="1"/>
  <c r="Q53" i="1"/>
  <c r="J53" i="1"/>
  <c r="B53" i="1"/>
  <c r="E42" i="1"/>
  <c r="F42" i="1"/>
  <c r="G42" i="1"/>
  <c r="J42" i="1"/>
  <c r="L42" i="1"/>
  <c r="N42" i="1"/>
  <c r="O42" i="1"/>
  <c r="Q42" i="1"/>
  <c r="S42" i="1"/>
  <c r="X42" i="1"/>
  <c r="Y42" i="1"/>
  <c r="B42" i="1"/>
  <c r="AP34" i="1"/>
  <c r="S33" i="1"/>
  <c r="X33" i="1"/>
  <c r="Y33" i="1"/>
  <c r="AN33" i="1" s="1"/>
  <c r="AN34" i="1" s="1"/>
  <c r="L33" i="1"/>
  <c r="N33" i="1"/>
  <c r="E33" i="1"/>
  <c r="F33" i="1"/>
  <c r="AM17" i="1"/>
  <c r="AL17" i="1"/>
  <c r="AM9" i="1"/>
  <c r="AL9" i="1"/>
  <c r="S25" i="1"/>
  <c r="X25" i="1"/>
  <c r="L25" i="1"/>
  <c r="N25" i="1"/>
  <c r="F25" i="1"/>
  <c r="E25" i="1"/>
  <c r="J33" i="1"/>
  <c r="Q33" i="1"/>
  <c r="B33" i="1"/>
  <c r="J25" i="1"/>
  <c r="Q25" i="1"/>
  <c r="B25" i="1"/>
  <c r="Q17" i="1"/>
  <c r="J17" i="1"/>
  <c r="B17" i="1"/>
  <c r="Q9" i="1"/>
  <c r="AK9" i="1" s="1"/>
  <c r="AK303" i="1" l="1"/>
  <c r="AQ303" i="1" s="1"/>
  <c r="AK323" i="1"/>
  <c r="AQ323" i="1" s="1"/>
  <c r="AL315" i="1"/>
  <c r="AM303" i="1"/>
  <c r="AL303" i="1"/>
  <c r="AK315" i="1"/>
  <c r="AQ315" i="1" s="1"/>
  <c r="AM315" i="1"/>
  <c r="AK243" i="1"/>
  <c r="AQ243" i="1" s="1"/>
  <c r="AK229" i="1"/>
  <c r="AV229" i="1" s="1"/>
  <c r="AL277" i="1"/>
  <c r="AK273" i="1"/>
  <c r="AR273" i="1" s="1"/>
  <c r="AK277" i="1"/>
  <c r="AV277" i="1" s="1"/>
  <c r="AK263" i="1"/>
  <c r="AU263" i="1" s="1"/>
  <c r="AU328" i="1" s="1"/>
  <c r="AK239" i="1"/>
  <c r="AV239" i="1" s="1"/>
  <c r="AK254" i="1"/>
  <c r="AQ254" i="1" s="1"/>
  <c r="AL239" i="1"/>
  <c r="AL172" i="1"/>
  <c r="AN172" i="1"/>
  <c r="AK204" i="1"/>
  <c r="AV204" i="1" s="1"/>
  <c r="AK196" i="1"/>
  <c r="AV196" i="1" s="1"/>
  <c r="AK180" i="1"/>
  <c r="AV180" i="1" s="1"/>
  <c r="AK220" i="1"/>
  <c r="AV220" i="1" s="1"/>
  <c r="AK212" i="1"/>
  <c r="AV212" i="1" s="1"/>
  <c r="AN165" i="1"/>
  <c r="AK228" i="1"/>
  <c r="AV228" i="1" s="1"/>
  <c r="AK188" i="1"/>
  <c r="AV188" i="1" s="1"/>
  <c r="AK147" i="1"/>
  <c r="AQ147" i="1" s="1"/>
  <c r="AK139" i="1"/>
  <c r="AV139" i="1" s="1"/>
  <c r="AM139" i="1"/>
  <c r="AL139" i="1"/>
  <c r="AL125" i="1"/>
  <c r="AK106" i="1"/>
  <c r="AQ106" i="1" s="1"/>
  <c r="AK107" i="1"/>
  <c r="AR107" i="1" s="1"/>
  <c r="AK97" i="1"/>
  <c r="AM97" i="1"/>
  <c r="AM89" i="1"/>
  <c r="AL97" i="1"/>
  <c r="AK89" i="1"/>
  <c r="AL89" i="1"/>
  <c r="AK73" i="1"/>
  <c r="AV73" i="1" s="1"/>
  <c r="AN65" i="1"/>
  <c r="AL73" i="1"/>
  <c r="AK81" i="1"/>
  <c r="AK63" i="1"/>
  <c r="AK64" i="1" s="1"/>
  <c r="AT64" i="1" s="1"/>
  <c r="AT328" i="1" s="1"/>
  <c r="AL63" i="1"/>
  <c r="AL64" i="1" s="1"/>
  <c r="AK53" i="1"/>
  <c r="AK54" i="1" s="1"/>
  <c r="AR54" i="1" s="1"/>
  <c r="AK42" i="1"/>
  <c r="AK43" i="1" s="1"/>
  <c r="AQ43" i="1" s="1"/>
  <c r="AK17" i="1"/>
  <c r="AK25" i="1"/>
  <c r="AK33" i="1"/>
  <c r="AM33" i="1"/>
  <c r="AM34" i="1" s="1"/>
  <c r="AL33" i="1"/>
  <c r="AL25" i="1"/>
  <c r="AR328" i="1" l="1"/>
  <c r="AV328" i="1"/>
  <c r="AK98" i="1"/>
  <c r="AQ98" i="1" s="1"/>
  <c r="AL65" i="1"/>
  <c r="AK65" i="1"/>
  <c r="AM65" i="1"/>
  <c r="AL34" i="1"/>
  <c r="AK34" i="1"/>
  <c r="AQ34" i="1" s="1"/>
  <c r="AQ328" i="1" l="1"/>
  <c r="AX328" i="1" s="1"/>
</calcChain>
</file>

<file path=xl/sharedStrings.xml><?xml version="1.0" encoding="utf-8"?>
<sst xmlns="http://schemas.openxmlformats.org/spreadsheetml/2006/main" count="979" uniqueCount="217">
  <si>
    <t>Plassering</t>
  </si>
  <si>
    <t>Type arkiv</t>
  </si>
  <si>
    <t>Antall bokser</t>
  </si>
  <si>
    <t>Antall permer</t>
  </si>
  <si>
    <t>Saksarkiv 1977-1991</t>
  </si>
  <si>
    <t>Reol 1 - venstre side</t>
  </si>
  <si>
    <t>Reol 1 - høyre side</t>
  </si>
  <si>
    <t>Reol 2 - venstre side</t>
  </si>
  <si>
    <t>Reol 2 - høyre side</t>
  </si>
  <si>
    <t>Reol 3 - venstre side</t>
  </si>
  <si>
    <t>Reol 3 - høyre side</t>
  </si>
  <si>
    <t>Reol 4 - venstre side</t>
  </si>
  <si>
    <t>Reol 4 - høyre side</t>
  </si>
  <si>
    <t>Reol 5 - venstre side</t>
  </si>
  <si>
    <t>Reol 5 - høyre side</t>
  </si>
  <si>
    <t>Reol 6 - venstre side</t>
  </si>
  <si>
    <t>Reol 6 - høyre side</t>
  </si>
  <si>
    <t>Reol 7 - venstre side</t>
  </si>
  <si>
    <t>Reol 7 - høyre side</t>
  </si>
  <si>
    <t>2. hyllemeter</t>
  </si>
  <si>
    <t>3. hyllemeter</t>
  </si>
  <si>
    <t>4. hyllemeter</t>
  </si>
  <si>
    <t>5. hyllemeter</t>
  </si>
  <si>
    <t>6. hyllemeter</t>
  </si>
  <si>
    <t>1. hyllemeter</t>
  </si>
  <si>
    <t>Over hyllene</t>
  </si>
  <si>
    <t>Tomt</t>
  </si>
  <si>
    <t xml:space="preserve">Sum </t>
  </si>
  <si>
    <t>14 kopipapiresker med journalkort rådmann</t>
  </si>
  <si>
    <t>2 kopipapiresker med personkort styrer, råd og utvalg</t>
  </si>
  <si>
    <t>Rad 1 - arkivbokser</t>
  </si>
  <si>
    <t>Rad 2 - arkivbokser</t>
  </si>
  <si>
    <t>Rad 3 - arkivbokser</t>
  </si>
  <si>
    <t>Rad 1 - permer</t>
  </si>
  <si>
    <t>Rad 2 - permer</t>
  </si>
  <si>
    <t>Rad 2 - hefter</t>
  </si>
  <si>
    <t>Rad 1 - hefter</t>
  </si>
  <si>
    <t>Rad 3 - permer</t>
  </si>
  <si>
    <t>Rad 3 - hefter</t>
  </si>
  <si>
    <t>Antall hefter</t>
  </si>
  <si>
    <t>Rad 3 - protokoller</t>
  </si>
  <si>
    <t>Antall protokoller</t>
  </si>
  <si>
    <t>Rad 1 - protokoller</t>
  </si>
  <si>
    <t>Rad 2 - protokoller</t>
  </si>
  <si>
    <t>Sum Saksarkiv 1977-1991</t>
  </si>
  <si>
    <t>Saksarkiv 1992-1995</t>
  </si>
  <si>
    <t>Sum Saksarkiv 1992-1995</t>
  </si>
  <si>
    <t>Bokser fra reol 3 vs</t>
  </si>
  <si>
    <t>Saksarkiv 1996-1999</t>
  </si>
  <si>
    <t>Bokser fra reol 4 hs</t>
  </si>
  <si>
    <t>Sum Saksarkiv 1996-1999</t>
  </si>
  <si>
    <t>Sum</t>
  </si>
  <si>
    <t>Saksarkiv 2000-2004</t>
  </si>
  <si>
    <t>Sum Saksarkiv 2000-2004</t>
  </si>
  <si>
    <t>Husbanken bostøtte/etableringstilsk</t>
  </si>
  <si>
    <t>Kasseres?</t>
  </si>
  <si>
    <t>Sum Saksarkiv Rådmannskontoret</t>
  </si>
  <si>
    <t>5 kopipapiresker med journalkort teknisk</t>
  </si>
  <si>
    <t>Rad 1 - kopipapiresker</t>
  </si>
  <si>
    <t>Kopipapiresker</t>
  </si>
  <si>
    <t>Teknisk før 1992</t>
  </si>
  <si>
    <t>96-99</t>
  </si>
  <si>
    <t>92-95</t>
  </si>
  <si>
    <t>Teknisk 1992-1995 og 1996-1999</t>
  </si>
  <si>
    <t>Sum 1992-1995</t>
  </si>
  <si>
    <t>Sum 1996-1999</t>
  </si>
  <si>
    <t>00-04</t>
  </si>
  <si>
    <t>Sum 2000-2004</t>
  </si>
  <si>
    <t>Sum Reguleringsplaner</t>
  </si>
  <si>
    <t>Reguleringsplaner</t>
  </si>
  <si>
    <t>Sum Budsjett/regnskap</t>
  </si>
  <si>
    <t>Budsjett/regnskap</t>
  </si>
  <si>
    <t>Utsendte skriv</t>
  </si>
  <si>
    <t>Avisutklipp</t>
  </si>
  <si>
    <t>Friluftsnemnda</t>
  </si>
  <si>
    <t>Sum Friluftsnemnda</t>
  </si>
  <si>
    <t>Gravemelding</t>
  </si>
  <si>
    <t>Solgte festetomter</t>
  </si>
  <si>
    <t>Egenerklæring</t>
  </si>
  <si>
    <t>Kjøp eiendom</t>
  </si>
  <si>
    <t>Sum Gravemelding</t>
  </si>
  <si>
    <t>Sum Avisutklipp</t>
  </si>
  <si>
    <t>Sum Utsendte skriv</t>
  </si>
  <si>
    <t>Sum Solgte festetomter</t>
  </si>
  <si>
    <t>Sum Egenerklæring</t>
  </si>
  <si>
    <t>Sum Kjøp eiendom</t>
  </si>
  <si>
    <t>Reol 8 - venstre side</t>
  </si>
  <si>
    <t>Sum Kommunale bygg</t>
  </si>
  <si>
    <t>21 arkivbokser</t>
  </si>
  <si>
    <t>Reol 8 - høyre side</t>
  </si>
  <si>
    <t>4 arkivbokser avskjedssak</t>
  </si>
  <si>
    <t>Sum Klientarkiv NAV</t>
  </si>
  <si>
    <t>Sum Klientarkiv NAV til deponering</t>
  </si>
  <si>
    <t>Avskjedssak</t>
  </si>
  <si>
    <t>Reol 9 - venstre side</t>
  </si>
  <si>
    <t>Rad 4 - arkivbokser</t>
  </si>
  <si>
    <t>Rad 4 - permer</t>
  </si>
  <si>
    <t>Rad 4 - hefter</t>
  </si>
  <si>
    <t>Rad 4 - protokoller</t>
  </si>
  <si>
    <t>Rad 4 - kopipapiresker</t>
  </si>
  <si>
    <t>MORS</t>
  </si>
  <si>
    <t>Verdal legesenter</t>
  </si>
  <si>
    <t>Sosialkontoret</t>
  </si>
  <si>
    <t>Sum MORS</t>
  </si>
  <si>
    <t>Sum Verdal legesenter</t>
  </si>
  <si>
    <t>Sum Sosialkontoret</t>
  </si>
  <si>
    <t>Reol 9 - høyre side</t>
  </si>
  <si>
    <t>Sum Politiske utvalg</t>
  </si>
  <si>
    <t>Sum Politiske utvalg fra 1976</t>
  </si>
  <si>
    <t>Reol 10 - venstre side</t>
  </si>
  <si>
    <t>Reol 10 - høyre side</t>
  </si>
  <si>
    <t>Sum Større eiendommer</t>
  </si>
  <si>
    <t>Sum Større eiendommer byggesak</t>
  </si>
  <si>
    <t>Reol 11 - venstre side</t>
  </si>
  <si>
    <t>Sum Skannet byggesak</t>
  </si>
  <si>
    <t>Reol 11 - høyre side</t>
  </si>
  <si>
    <t>Reol 12 - venstre side</t>
  </si>
  <si>
    <t>Sum Personalarkiv</t>
  </si>
  <si>
    <t>Reol 12 - høyre side</t>
  </si>
  <si>
    <t>Reol 13 - venstre side</t>
  </si>
  <si>
    <t>Sum Elevarkiv</t>
  </si>
  <si>
    <t>Reol 13 - høyre side</t>
  </si>
  <si>
    <t>Elevarkiv</t>
  </si>
  <si>
    <t>Klassedagbøker</t>
  </si>
  <si>
    <t>Sum Klassedagbøker</t>
  </si>
  <si>
    <t>Reol 14 - venstre side</t>
  </si>
  <si>
    <t>Spesped</t>
  </si>
  <si>
    <t>Helse</t>
  </si>
  <si>
    <t>Vitnemålsprot</t>
  </si>
  <si>
    <t>Verdal prod.skole</t>
  </si>
  <si>
    <t>Barnehage</t>
  </si>
  <si>
    <t>Rad 2 - kopipapiresker</t>
  </si>
  <si>
    <t>Barnevern 1998</t>
  </si>
  <si>
    <t>Sum Spesped</t>
  </si>
  <si>
    <t>Sum Helse</t>
  </si>
  <si>
    <t>Sum Vitnemålsprotokoll</t>
  </si>
  <si>
    <t>Sum Verdal prod.skole</t>
  </si>
  <si>
    <t>Sum Barnehage</t>
  </si>
  <si>
    <t>Sum Barnevern fj.a. 1998</t>
  </si>
  <si>
    <t>Reol 14 - høyre side</t>
  </si>
  <si>
    <t>Barnevern 2022</t>
  </si>
  <si>
    <t>Barnevern 2003</t>
  </si>
  <si>
    <t>BV før 2003</t>
  </si>
  <si>
    <t>Sum Barnevern 2022</t>
  </si>
  <si>
    <t>Sum Barnevern 2003</t>
  </si>
  <si>
    <t>Sum Barnevern før 2003</t>
  </si>
  <si>
    <t>Reol 15 - venstre side</t>
  </si>
  <si>
    <t>Reol 15 - høyre side</t>
  </si>
  <si>
    <t>Kontrollutvalget</t>
  </si>
  <si>
    <t>Helse og sosial før EDB</t>
  </si>
  <si>
    <t>Helse og sosial 92-95</t>
  </si>
  <si>
    <t>Helse og sosial 96-99</t>
  </si>
  <si>
    <t>Helse og sosial 00-04</t>
  </si>
  <si>
    <t>Hjemmetjenesten</t>
  </si>
  <si>
    <t>Sum Helse og sosial før EDB</t>
  </si>
  <si>
    <t>Sum Helse og sosial 92-95</t>
  </si>
  <si>
    <t>Sum Helse og sosial 96-99</t>
  </si>
  <si>
    <t>Sum Kontrollutvalget</t>
  </si>
  <si>
    <t>Sum Helse og sosial 00-04</t>
  </si>
  <si>
    <t>Sum Hjemmetjenesten</t>
  </si>
  <si>
    <t>9 arkivbokser KOMFAKT</t>
  </si>
  <si>
    <t>Sum KOMFAKT</t>
  </si>
  <si>
    <t>Sum Skole gamle filmer og dias</t>
  </si>
  <si>
    <t>Reol 16 - venstre side</t>
  </si>
  <si>
    <t>Skole</t>
  </si>
  <si>
    <t>Sum skole</t>
  </si>
  <si>
    <t>Kultur før bruk av EDB</t>
  </si>
  <si>
    <t>Kultur 92-95</t>
  </si>
  <si>
    <t>Kultur 96-99</t>
  </si>
  <si>
    <t>Kultur 00-04</t>
  </si>
  <si>
    <t>Bibliotek før bruk av EDB</t>
  </si>
  <si>
    <t>Bibliotek 92-95</t>
  </si>
  <si>
    <t>Bibliotek 96-99</t>
  </si>
  <si>
    <t>Bibliotek 00-04</t>
  </si>
  <si>
    <t>Sum Kultur før bruk av EDB</t>
  </si>
  <si>
    <t>Sum Kultur 92-95</t>
  </si>
  <si>
    <t>Sum Kultur 96-99</t>
  </si>
  <si>
    <t>Sum Kultur 00-04</t>
  </si>
  <si>
    <t>Sum Bibliotek før bruk av EDB</t>
  </si>
  <si>
    <t>Sum Bibliotek 92-95</t>
  </si>
  <si>
    <t>Sum Bibliotek 96-99</t>
  </si>
  <si>
    <t>Sum Bibliotek 00-04</t>
  </si>
  <si>
    <t>Saksarkiv skole</t>
  </si>
  <si>
    <t>Reol 16 - høyre side</t>
  </si>
  <si>
    <t>Kontantstøtte</t>
  </si>
  <si>
    <t>Logopedpraksis privat</t>
  </si>
  <si>
    <t>GSI</t>
  </si>
  <si>
    <t>Makuleres 2025</t>
  </si>
  <si>
    <t>Sum Saksarkiv skole</t>
  </si>
  <si>
    <t>Sum Kontantstøtte</t>
  </si>
  <si>
    <t>Sum GSI</t>
  </si>
  <si>
    <t>Sum Logopedpraksis privat</t>
  </si>
  <si>
    <t>Sum Makuleres 2025</t>
  </si>
  <si>
    <t>Reol 17 - venstre side</t>
  </si>
  <si>
    <t>Reol 17 - høyre side</t>
  </si>
  <si>
    <t>Deponering</t>
  </si>
  <si>
    <t>Deponeres snarest</t>
  </si>
  <si>
    <t>Deponeres 2024</t>
  </si>
  <si>
    <t>Deponeres 2029</t>
  </si>
  <si>
    <t>Sum Teknisk før 1992</t>
  </si>
  <si>
    <t>Deponeres ikke</t>
  </si>
  <si>
    <t>?</t>
  </si>
  <si>
    <t>Deponeres 2028</t>
  </si>
  <si>
    <t>Deponeres 2047</t>
  </si>
  <si>
    <t>+12 på vegg</t>
  </si>
  <si>
    <t>På vegg til høyre</t>
  </si>
  <si>
    <t>Saksarkiv helse</t>
  </si>
  <si>
    <t>Sum Saksarkiv helse</t>
  </si>
  <si>
    <t>Sum Saksarkiv Helse</t>
  </si>
  <si>
    <t>Helsehuskjelleren</t>
  </si>
  <si>
    <t>Journaler</t>
  </si>
  <si>
    <t>Epikriser</t>
  </si>
  <si>
    <t>Dr. Hammerstad</t>
  </si>
  <si>
    <t>Helsestasjon</t>
  </si>
  <si>
    <t>HVPU</t>
  </si>
  <si>
    <t>Sum Helsehuskjelleren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</si>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</sst>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0" xfId="0" applyFill="1"/>
    <xf numFmtId="0" fontId="0" fillId="0" borderId="1" xfId="0" applyBorder="1"/>
    <xf numFmtId="0" fontId="0" fillId="3" borderId="1" xfId="0" applyFill="1" applyBorder="1"/>
    <xf numFmtId="0" fontId="1" fillId="2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0" xfId="0" applyFill="1"/>
    <xf numFmtId="0" fontId="0" fillId="0" borderId="1" xfId="0" applyBorder="1" applyAlignment="1">
      <alignment horizontal="center"/>
    </xf>
    <xf numFmtId="0" fontId="0" fillId="11" borderId="1" xfId="0" applyFill="1" applyBorder="1"/>
    <xf numFmtId="0" fontId="2" fillId="10" borderId="1" xfId="0" applyFont="1" applyFill="1" applyBorder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Fill="1" applyBorder="1"/>
    <xf numFmtId="0" fontId="0" fillId="12" borderId="0" xfId="0" applyFill="1"/>
    <xf numFmtId="0" fontId="0" fillId="10" borderId="1" xfId="0" applyFill="1" applyBorder="1"/>
    <xf numFmtId="0" fontId="0" fillId="12" borderId="1" xfId="0" applyFill="1" applyBorder="1"/>
    <xf numFmtId="0" fontId="0" fillId="0" borderId="0" xfId="0" quotePrefix="1"/>
    <xf numFmtId="0" fontId="0" fillId="10" borderId="1" xfId="0" applyFill="1" applyBorder="1" applyAlignment="1">
      <alignment horizontal="center"/>
    </xf>
    <xf numFmtId="0" fontId="0" fillId="12" borderId="2" xfId="0" applyFill="1" applyBorder="1"/>
    <xf numFmtId="0" fontId="0" fillId="1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35"/>
  <sheetViews>
    <sheetView tabSelected="1" topLeftCell="W1" workbookViewId="0">
      <pane ySplit="1" topLeftCell="A304" activePane="bottomLeft" state="frozen"/>
      <selection pane="bottomLeft" activeCell="AQ338" sqref="AQ338"/>
    </sheetView>
  </sheetViews>
  <sheetFormatPr baseColWidth="10" defaultColWidth="11.42578125" defaultRowHeight="15" x14ac:dyDescent="0.25"/>
  <cols>
    <col min="1" max="1" width="27.7109375" customWidth="1"/>
    <col min="2" max="2" width="21.140625" customWidth="1"/>
    <col min="3" max="3" width="20" customWidth="1"/>
    <col min="4" max="4" width="19.7109375" customWidth="1"/>
    <col min="5" max="5" width="15.140625" customWidth="1"/>
    <col min="6" max="6" width="19.7109375" customWidth="1"/>
    <col min="7" max="7" width="17.140625" customWidth="1"/>
    <col min="8" max="9" width="20.28515625" customWidth="1"/>
    <col min="10" max="10" width="20" customWidth="1"/>
    <col min="11" max="12" width="19.42578125" customWidth="1"/>
    <col min="13" max="13" width="13.5703125" customWidth="1"/>
    <col min="14" max="14" width="19.42578125" customWidth="1"/>
    <col min="15" max="15" width="19.7109375" customWidth="1"/>
    <col min="16" max="16" width="20.5703125" customWidth="1"/>
    <col min="17" max="18" width="17.140625" customWidth="1"/>
    <col min="19" max="23" width="18" customWidth="1"/>
    <col min="24" max="24" width="12.5703125" customWidth="1"/>
    <col min="25" max="25" width="17.140625" customWidth="1"/>
    <col min="26" max="26" width="23" customWidth="1"/>
    <col min="27" max="29" width="18.28515625" customWidth="1"/>
    <col min="30" max="32" width="17.140625" customWidth="1"/>
    <col min="33" max="34" width="20.7109375" customWidth="1"/>
    <col min="35" max="35" width="48.85546875" customWidth="1"/>
    <col min="36" max="36" width="34.42578125" customWidth="1"/>
    <col min="37" max="37" width="14.140625" customWidth="1"/>
    <col min="38" max="39" width="13.28515625" customWidth="1"/>
    <col min="40" max="40" width="16.7109375" customWidth="1"/>
    <col min="41" max="41" width="14.42578125" customWidth="1"/>
    <col min="42" max="42" width="13.5703125" customWidth="1"/>
    <col min="43" max="43" width="17.7109375" customWidth="1"/>
    <col min="44" max="47" width="15.42578125" customWidth="1"/>
    <col min="48" max="48" width="14.42578125" customWidth="1"/>
  </cols>
  <sheetData>
    <row r="1" spans="1:48" x14ac:dyDescent="0.25">
      <c r="A1" s="2" t="s">
        <v>0</v>
      </c>
      <c r="B1" s="6" t="s">
        <v>30</v>
      </c>
      <c r="C1" s="6" t="s">
        <v>30</v>
      </c>
      <c r="D1" s="6" t="s">
        <v>30</v>
      </c>
      <c r="E1" s="6" t="s">
        <v>33</v>
      </c>
      <c r="F1" s="6" t="s">
        <v>36</v>
      </c>
      <c r="G1" s="6" t="s">
        <v>42</v>
      </c>
      <c r="H1" s="6" t="s">
        <v>58</v>
      </c>
      <c r="I1" s="6" t="s">
        <v>58</v>
      </c>
      <c r="J1" s="7" t="s">
        <v>31</v>
      </c>
      <c r="K1" s="7" t="s">
        <v>31</v>
      </c>
      <c r="L1" s="7" t="s">
        <v>34</v>
      </c>
      <c r="M1" s="7" t="s">
        <v>34</v>
      </c>
      <c r="N1" s="7" t="s">
        <v>35</v>
      </c>
      <c r="O1" s="7" t="s">
        <v>43</v>
      </c>
      <c r="P1" s="7" t="s">
        <v>131</v>
      </c>
      <c r="Q1" s="8" t="s">
        <v>32</v>
      </c>
      <c r="R1" s="8" t="s">
        <v>32</v>
      </c>
      <c r="S1" s="8" t="s">
        <v>37</v>
      </c>
      <c r="T1" s="8" t="s">
        <v>37</v>
      </c>
      <c r="U1" s="8" t="s">
        <v>37</v>
      </c>
      <c r="V1" s="8" t="s">
        <v>37</v>
      </c>
      <c r="W1" s="8" t="s">
        <v>37</v>
      </c>
      <c r="X1" s="8" t="s">
        <v>38</v>
      </c>
      <c r="Y1" s="8" t="s">
        <v>40</v>
      </c>
      <c r="Z1" s="13" t="s">
        <v>95</v>
      </c>
      <c r="AA1" s="13" t="s">
        <v>95</v>
      </c>
      <c r="AB1" s="13" t="s">
        <v>95</v>
      </c>
      <c r="AC1" s="13" t="s">
        <v>95</v>
      </c>
      <c r="AD1" s="13" t="s">
        <v>96</v>
      </c>
      <c r="AE1" s="13" t="s">
        <v>97</v>
      </c>
      <c r="AF1" s="13" t="s">
        <v>98</v>
      </c>
      <c r="AG1" s="13" t="s">
        <v>99</v>
      </c>
      <c r="AH1" s="13" t="s">
        <v>99</v>
      </c>
      <c r="AI1" s="9" t="s">
        <v>25</v>
      </c>
      <c r="AJ1" s="10" t="s">
        <v>1</v>
      </c>
      <c r="AK1" s="10" t="s">
        <v>2</v>
      </c>
      <c r="AL1" s="10" t="s">
        <v>3</v>
      </c>
      <c r="AM1" s="10" t="s">
        <v>39</v>
      </c>
      <c r="AN1" s="10" t="s">
        <v>41</v>
      </c>
      <c r="AO1" s="10" t="s">
        <v>59</v>
      </c>
      <c r="AP1" s="10" t="s">
        <v>25</v>
      </c>
      <c r="AQ1" s="10" t="s">
        <v>196</v>
      </c>
      <c r="AR1" s="10" t="s">
        <v>197</v>
      </c>
      <c r="AS1" s="10" t="s">
        <v>202</v>
      </c>
      <c r="AT1" s="10" t="s">
        <v>198</v>
      </c>
      <c r="AU1" s="10" t="s">
        <v>203</v>
      </c>
      <c r="AV1" s="10" t="s">
        <v>200</v>
      </c>
    </row>
    <row r="2" spans="1:48" x14ac:dyDescent="0.25">
      <c r="A2" s="5" t="s">
        <v>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 t="s">
        <v>28</v>
      </c>
      <c r="AJ2" s="2" t="s">
        <v>4</v>
      </c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x14ac:dyDescent="0.25">
      <c r="A3" s="2" t="s">
        <v>24</v>
      </c>
      <c r="B3" s="4" t="s">
        <v>26</v>
      </c>
      <c r="C3" s="4"/>
      <c r="D3" s="4"/>
      <c r="E3" s="4"/>
      <c r="F3" s="4"/>
      <c r="G3" s="4"/>
      <c r="H3" s="4"/>
      <c r="I3" s="4"/>
      <c r="J3" s="4" t="s">
        <v>26</v>
      </c>
      <c r="K3" s="4"/>
      <c r="L3" s="4"/>
      <c r="M3" s="4"/>
      <c r="N3" s="4"/>
      <c r="O3" s="4"/>
      <c r="P3" s="4"/>
      <c r="Q3" s="4" t="s">
        <v>26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x14ac:dyDescent="0.25">
      <c r="A4" s="2" t="s">
        <v>19</v>
      </c>
      <c r="B4" s="4" t="s">
        <v>26</v>
      </c>
      <c r="C4" s="4"/>
      <c r="D4" s="4"/>
      <c r="E4" s="4"/>
      <c r="F4" s="4"/>
      <c r="G4" s="4"/>
      <c r="H4" s="4"/>
      <c r="I4" s="4"/>
      <c r="J4" s="4" t="s">
        <v>26</v>
      </c>
      <c r="K4" s="4"/>
      <c r="L4" s="4"/>
      <c r="M4" s="4"/>
      <c r="N4" s="4"/>
      <c r="O4" s="4"/>
      <c r="P4" s="4"/>
      <c r="Q4" s="4" t="s">
        <v>26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x14ac:dyDescent="0.25">
      <c r="A5" s="2" t="s">
        <v>20</v>
      </c>
      <c r="B5" s="4" t="s">
        <v>26</v>
      </c>
      <c r="C5" s="4"/>
      <c r="D5" s="4"/>
      <c r="E5" s="4"/>
      <c r="F5" s="4"/>
      <c r="G5" s="4"/>
      <c r="H5" s="4"/>
      <c r="I5" s="4"/>
      <c r="J5" s="4" t="s">
        <v>26</v>
      </c>
      <c r="K5" s="4"/>
      <c r="L5" s="4"/>
      <c r="M5" s="4"/>
      <c r="N5" s="4"/>
      <c r="O5" s="4"/>
      <c r="P5" s="4"/>
      <c r="Q5" s="2">
        <v>8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 t="s">
        <v>4</v>
      </c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x14ac:dyDescent="0.25">
      <c r="A6" s="2" t="s">
        <v>21</v>
      </c>
      <c r="B6" s="4" t="s">
        <v>26</v>
      </c>
      <c r="C6" s="4"/>
      <c r="D6" s="4"/>
      <c r="E6" s="4"/>
      <c r="F6" s="4"/>
      <c r="G6" s="4"/>
      <c r="H6" s="4"/>
      <c r="I6" s="4"/>
      <c r="J6" s="4" t="s">
        <v>26</v>
      </c>
      <c r="K6" s="4"/>
      <c r="L6" s="4"/>
      <c r="M6" s="4"/>
      <c r="N6" s="4"/>
      <c r="O6" s="4"/>
      <c r="P6" s="4"/>
      <c r="Q6" s="2">
        <v>8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 t="s">
        <v>4</v>
      </c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x14ac:dyDescent="0.25">
      <c r="A7" s="2" t="s">
        <v>22</v>
      </c>
      <c r="B7" s="4" t="s">
        <v>26</v>
      </c>
      <c r="C7" s="4"/>
      <c r="D7" s="4"/>
      <c r="E7" s="4"/>
      <c r="F7" s="4"/>
      <c r="G7" s="4"/>
      <c r="H7" s="4"/>
      <c r="I7" s="4"/>
      <c r="J7" s="4" t="s">
        <v>26</v>
      </c>
      <c r="K7" s="4"/>
      <c r="L7" s="4"/>
      <c r="M7" s="4"/>
      <c r="N7" s="4"/>
      <c r="O7" s="4"/>
      <c r="P7" s="4"/>
      <c r="Q7" s="2">
        <v>8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 t="s">
        <v>4</v>
      </c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x14ac:dyDescent="0.25">
      <c r="A8" s="2" t="s">
        <v>23</v>
      </c>
      <c r="B8" s="4" t="s">
        <v>26</v>
      </c>
      <c r="C8" s="4"/>
      <c r="D8" s="4"/>
      <c r="E8" s="4"/>
      <c r="F8" s="4"/>
      <c r="G8" s="4"/>
      <c r="H8" s="4"/>
      <c r="I8" s="4"/>
      <c r="J8" s="4" t="s">
        <v>26</v>
      </c>
      <c r="K8" s="4"/>
      <c r="L8" s="4"/>
      <c r="M8" s="4"/>
      <c r="N8" s="4"/>
      <c r="O8" s="4"/>
      <c r="P8" s="4"/>
      <c r="Q8" s="2">
        <v>7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 t="s">
        <v>4</v>
      </c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x14ac:dyDescent="0.25">
      <c r="A9" s="3" t="s">
        <v>27</v>
      </c>
      <c r="B9" s="3">
        <v>0</v>
      </c>
      <c r="C9" s="3"/>
      <c r="D9" s="3"/>
      <c r="E9" s="3">
        <v>0</v>
      </c>
      <c r="F9" s="3">
        <v>0</v>
      </c>
      <c r="G9" s="3"/>
      <c r="H9" s="3"/>
      <c r="I9" s="3"/>
      <c r="J9" s="3">
        <v>0</v>
      </c>
      <c r="K9" s="3"/>
      <c r="L9" s="3">
        <v>0</v>
      </c>
      <c r="M9" s="3"/>
      <c r="N9" s="3">
        <v>0</v>
      </c>
      <c r="O9" s="3"/>
      <c r="P9" s="3"/>
      <c r="Q9" s="3">
        <f>SUM(Q5:Q8)</f>
        <v>31</v>
      </c>
      <c r="R9" s="3"/>
      <c r="S9" s="3">
        <v>0</v>
      </c>
      <c r="T9" s="3"/>
      <c r="U9" s="3"/>
      <c r="V9" s="3"/>
      <c r="W9" s="3"/>
      <c r="X9" s="3">
        <v>0</v>
      </c>
      <c r="Y9" s="3">
        <v>0</v>
      </c>
      <c r="Z9" s="3"/>
      <c r="AA9" s="3"/>
      <c r="AB9" s="3"/>
      <c r="AC9" s="3"/>
      <c r="AD9" s="3"/>
      <c r="AE9" s="3"/>
      <c r="AF9" s="3"/>
      <c r="AG9" s="3"/>
      <c r="AH9" s="3"/>
      <c r="AI9" s="3" t="s">
        <v>28</v>
      </c>
      <c r="AJ9" s="3" t="s">
        <v>4</v>
      </c>
      <c r="AK9" s="3">
        <f>+B9+J9+Q9</f>
        <v>31</v>
      </c>
      <c r="AL9" s="3">
        <f>+E9+L9+S9</f>
        <v>0</v>
      </c>
      <c r="AM9" s="3">
        <f>+F9+N9+X9</f>
        <v>0</v>
      </c>
      <c r="AN9" s="3">
        <v>0</v>
      </c>
      <c r="AO9" s="3"/>
      <c r="AP9" s="3">
        <v>14</v>
      </c>
      <c r="AQ9" s="2"/>
      <c r="AR9" s="2"/>
      <c r="AS9" s="2"/>
      <c r="AT9" s="2"/>
      <c r="AU9" s="2"/>
      <c r="AV9" s="2"/>
    </row>
    <row r="10" spans="1:48" x14ac:dyDescent="0.25">
      <c r="A10" s="5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x14ac:dyDescent="0.25">
      <c r="A11" s="2" t="s">
        <v>24</v>
      </c>
      <c r="B11" s="2">
        <v>8</v>
      </c>
      <c r="C11" s="2"/>
      <c r="D11" s="2"/>
      <c r="E11" s="2"/>
      <c r="F11" s="2"/>
      <c r="G11" s="2"/>
      <c r="H11" s="2"/>
      <c r="I11" s="2"/>
      <c r="J11" s="2">
        <v>8</v>
      </c>
      <c r="K11" s="2"/>
      <c r="L11" s="2"/>
      <c r="M11" s="2"/>
      <c r="N11" s="2"/>
      <c r="O11" s="2"/>
      <c r="P11" s="2"/>
      <c r="Q11" s="2">
        <v>8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 t="s">
        <v>4</v>
      </c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x14ac:dyDescent="0.25">
      <c r="A12" s="2" t="s">
        <v>19</v>
      </c>
      <c r="B12" s="2">
        <v>9</v>
      </c>
      <c r="C12" s="2"/>
      <c r="D12" s="2"/>
      <c r="E12" s="2"/>
      <c r="F12" s="2"/>
      <c r="G12" s="2"/>
      <c r="H12" s="2"/>
      <c r="I12" s="2"/>
      <c r="J12" s="2">
        <v>8</v>
      </c>
      <c r="K12" s="2"/>
      <c r="L12" s="2"/>
      <c r="M12" s="2"/>
      <c r="N12" s="2"/>
      <c r="O12" s="2"/>
      <c r="P12" s="2"/>
      <c r="Q12" s="2">
        <v>8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 t="s">
        <v>4</v>
      </c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x14ac:dyDescent="0.25">
      <c r="A13" s="2" t="s">
        <v>20</v>
      </c>
      <c r="B13" s="2">
        <v>9</v>
      </c>
      <c r="C13" s="2"/>
      <c r="D13" s="2"/>
      <c r="E13" s="2"/>
      <c r="F13" s="2"/>
      <c r="G13" s="2"/>
      <c r="H13" s="2"/>
      <c r="I13" s="2"/>
      <c r="J13" s="2">
        <v>8</v>
      </c>
      <c r="K13" s="2"/>
      <c r="L13" s="2"/>
      <c r="M13" s="2"/>
      <c r="N13" s="2"/>
      <c r="O13" s="2"/>
      <c r="P13" s="2"/>
      <c r="Q13" s="2">
        <v>8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 t="s">
        <v>4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x14ac:dyDescent="0.25">
      <c r="A14" s="2" t="s">
        <v>21</v>
      </c>
      <c r="B14" s="2">
        <v>8</v>
      </c>
      <c r="C14" s="2"/>
      <c r="D14" s="2"/>
      <c r="E14" s="2"/>
      <c r="F14" s="2"/>
      <c r="G14" s="2"/>
      <c r="H14" s="2"/>
      <c r="I14" s="2"/>
      <c r="J14" s="2">
        <v>8</v>
      </c>
      <c r="K14" s="2"/>
      <c r="L14" s="2"/>
      <c r="M14" s="2"/>
      <c r="N14" s="2"/>
      <c r="O14" s="2"/>
      <c r="P14" s="2"/>
      <c r="Q14" s="2">
        <v>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 t="s">
        <v>4</v>
      </c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x14ac:dyDescent="0.25">
      <c r="A15" s="2" t="s">
        <v>22</v>
      </c>
      <c r="B15" s="2">
        <v>8</v>
      </c>
      <c r="C15" s="2"/>
      <c r="D15" s="2"/>
      <c r="E15" s="2"/>
      <c r="F15" s="2"/>
      <c r="G15" s="2"/>
      <c r="H15" s="2"/>
      <c r="I15" s="2"/>
      <c r="J15" s="2">
        <v>8</v>
      </c>
      <c r="K15" s="2"/>
      <c r="L15" s="2"/>
      <c r="M15" s="2"/>
      <c r="N15" s="2"/>
      <c r="O15" s="2"/>
      <c r="P15" s="2"/>
      <c r="Q15" s="2">
        <v>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 t="s">
        <v>4</v>
      </c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x14ac:dyDescent="0.25">
      <c r="A16" s="2" t="s">
        <v>23</v>
      </c>
      <c r="B16" s="2">
        <v>8</v>
      </c>
      <c r="C16" s="2"/>
      <c r="D16" s="2"/>
      <c r="E16" s="2"/>
      <c r="F16" s="2"/>
      <c r="G16" s="2"/>
      <c r="H16" s="2"/>
      <c r="I16" s="2"/>
      <c r="J16" s="2">
        <v>8</v>
      </c>
      <c r="K16" s="2"/>
      <c r="L16" s="2"/>
      <c r="M16" s="2"/>
      <c r="N16" s="2"/>
      <c r="O16" s="2"/>
      <c r="P16" s="2"/>
      <c r="Q16" s="2">
        <v>8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 t="s">
        <v>4</v>
      </c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x14ac:dyDescent="0.25">
      <c r="A17" s="3" t="s">
        <v>27</v>
      </c>
      <c r="B17" s="3">
        <f>SUM(B11:B16)</f>
        <v>50</v>
      </c>
      <c r="C17" s="3"/>
      <c r="D17" s="3"/>
      <c r="E17" s="3"/>
      <c r="F17" s="3"/>
      <c r="G17" s="3"/>
      <c r="H17" s="3"/>
      <c r="I17" s="3"/>
      <c r="J17" s="3">
        <f>SUM(J11:J16)</f>
        <v>48</v>
      </c>
      <c r="K17" s="3"/>
      <c r="L17" s="3"/>
      <c r="M17" s="3"/>
      <c r="N17" s="3"/>
      <c r="O17" s="3"/>
      <c r="P17" s="3"/>
      <c r="Q17" s="3">
        <f>SUM(Q11:Q16)</f>
        <v>49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>
        <f>+B17+J17+Q17</f>
        <v>147</v>
      </c>
      <c r="AL17" s="3">
        <f>+E17+L17+S17</f>
        <v>0</v>
      </c>
      <c r="AM17" s="3">
        <f>+F17+N17+X17</f>
        <v>0</v>
      </c>
      <c r="AN17" s="3">
        <v>0</v>
      </c>
      <c r="AO17" s="3"/>
      <c r="AP17" s="3">
        <v>0</v>
      </c>
      <c r="AQ17" s="2"/>
      <c r="AR17" s="2"/>
      <c r="AS17" s="2"/>
      <c r="AT17" s="2"/>
      <c r="AU17" s="2"/>
      <c r="AV17" s="2"/>
    </row>
    <row r="18" spans="1:48" x14ac:dyDescent="0.25">
      <c r="A18" s="5" t="s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 t="s">
        <v>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x14ac:dyDescent="0.25">
      <c r="A19" s="2" t="s">
        <v>24</v>
      </c>
      <c r="B19" s="2">
        <v>9</v>
      </c>
      <c r="C19" s="2"/>
      <c r="D19" s="2"/>
      <c r="E19" s="2">
        <v>2</v>
      </c>
      <c r="F19" s="2"/>
      <c r="G19" s="2"/>
      <c r="H19" s="2"/>
      <c r="I19" s="2"/>
      <c r="J19" s="2">
        <v>5</v>
      </c>
      <c r="K19" s="2"/>
      <c r="L19" s="2"/>
      <c r="M19" s="2"/>
      <c r="N19" s="2"/>
      <c r="O19" s="2"/>
      <c r="P19" s="2"/>
      <c r="Q19" s="2">
        <v>8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 t="s">
        <v>4</v>
      </c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x14ac:dyDescent="0.25">
      <c r="A20" s="2" t="s">
        <v>19</v>
      </c>
      <c r="B20" s="2">
        <v>8</v>
      </c>
      <c r="C20" s="2"/>
      <c r="D20" s="2"/>
      <c r="E20" s="2"/>
      <c r="F20" s="2"/>
      <c r="G20" s="2"/>
      <c r="H20" s="2"/>
      <c r="I20" s="2"/>
      <c r="J20" s="4" t="s">
        <v>26</v>
      </c>
      <c r="K20" s="4"/>
      <c r="L20" s="2"/>
      <c r="M20" s="2"/>
      <c r="N20" s="2"/>
      <c r="O20" s="2"/>
      <c r="P20" s="2"/>
      <c r="Q20" s="2">
        <v>8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 t="s">
        <v>4</v>
      </c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x14ac:dyDescent="0.25">
      <c r="A21" s="2" t="s">
        <v>20</v>
      </c>
      <c r="B21" s="2">
        <v>8</v>
      </c>
      <c r="C21" s="2"/>
      <c r="D21" s="2"/>
      <c r="E21" s="2"/>
      <c r="F21" s="2"/>
      <c r="G21" s="2"/>
      <c r="H21" s="2"/>
      <c r="I21" s="2"/>
      <c r="J21" s="4" t="s">
        <v>26</v>
      </c>
      <c r="K21" s="4"/>
      <c r="L21" s="2"/>
      <c r="M21" s="2"/>
      <c r="N21" s="2"/>
      <c r="O21" s="2"/>
      <c r="P21" s="2"/>
      <c r="Q21" s="2">
        <v>8</v>
      </c>
      <c r="R21" s="2"/>
      <c r="S21" s="2">
        <v>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 t="s">
        <v>4</v>
      </c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x14ac:dyDescent="0.25">
      <c r="A22" s="2" t="s">
        <v>21</v>
      </c>
      <c r="B22" s="2">
        <v>8</v>
      </c>
      <c r="C22" s="2"/>
      <c r="D22" s="2"/>
      <c r="E22" s="2"/>
      <c r="F22" s="2"/>
      <c r="G22" s="2"/>
      <c r="H22" s="2"/>
      <c r="I22" s="2"/>
      <c r="J22" s="2">
        <v>6</v>
      </c>
      <c r="K22" s="2"/>
      <c r="L22" s="2"/>
      <c r="M22" s="2"/>
      <c r="N22" s="2"/>
      <c r="O22" s="2"/>
      <c r="P22" s="2"/>
      <c r="Q22" s="2">
        <v>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 t="s">
        <v>4</v>
      </c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x14ac:dyDescent="0.25">
      <c r="A23" s="2" t="s">
        <v>22</v>
      </c>
      <c r="B23" s="2">
        <v>7</v>
      </c>
      <c r="C23" s="2"/>
      <c r="D23" s="2"/>
      <c r="E23" s="2"/>
      <c r="F23" s="2"/>
      <c r="G23" s="2"/>
      <c r="H23" s="2"/>
      <c r="I23" s="2"/>
      <c r="J23" s="2">
        <v>8</v>
      </c>
      <c r="K23" s="2"/>
      <c r="L23" s="2"/>
      <c r="M23" s="2"/>
      <c r="N23" s="2"/>
      <c r="O23" s="2"/>
      <c r="P23" s="2"/>
      <c r="Q23" s="2">
        <v>8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 t="s">
        <v>4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x14ac:dyDescent="0.25">
      <c r="A24" s="2" t="s">
        <v>23</v>
      </c>
      <c r="B24" s="2">
        <v>8</v>
      </c>
      <c r="C24" s="2"/>
      <c r="D24" s="2"/>
      <c r="E24" s="2"/>
      <c r="F24" s="2"/>
      <c r="G24" s="2"/>
      <c r="H24" s="2"/>
      <c r="I24" s="2"/>
      <c r="J24" s="2">
        <v>8</v>
      </c>
      <c r="K24" s="2"/>
      <c r="L24" s="2"/>
      <c r="M24" s="2"/>
      <c r="N24" s="2"/>
      <c r="O24" s="2"/>
      <c r="P24" s="2"/>
      <c r="Q24" s="2">
        <v>8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 t="s">
        <v>4</v>
      </c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s="11" customFormat="1" x14ac:dyDescent="0.25">
      <c r="A25" s="3" t="s">
        <v>27</v>
      </c>
      <c r="B25" s="3">
        <f>SUM(B19:B24)</f>
        <v>48</v>
      </c>
      <c r="C25" s="3"/>
      <c r="D25" s="3"/>
      <c r="E25" s="3">
        <f>SUM(E19:E24)</f>
        <v>2</v>
      </c>
      <c r="F25" s="3">
        <f>SUM(F19:F24)</f>
        <v>0</v>
      </c>
      <c r="G25" s="3">
        <v>0</v>
      </c>
      <c r="H25" s="3"/>
      <c r="I25" s="3"/>
      <c r="J25" s="3">
        <f t="shared" ref="J25:Q25" si="0">SUM(J19:J24)</f>
        <v>27</v>
      </c>
      <c r="K25" s="3"/>
      <c r="L25" s="3">
        <f t="shared" ref="L25" si="1">SUM(L19:L24)</f>
        <v>0</v>
      </c>
      <c r="M25" s="3"/>
      <c r="N25" s="3">
        <f t="shared" ref="N25" si="2">SUM(N19:N24)</f>
        <v>0</v>
      </c>
      <c r="O25" s="3">
        <v>0</v>
      </c>
      <c r="P25" s="3"/>
      <c r="Q25" s="3">
        <f t="shared" si="0"/>
        <v>48</v>
      </c>
      <c r="R25" s="3"/>
      <c r="S25" s="3">
        <f t="shared" ref="S25" si="3">SUM(S19:S24)</f>
        <v>3</v>
      </c>
      <c r="T25" s="3"/>
      <c r="U25" s="3"/>
      <c r="V25" s="3"/>
      <c r="W25" s="3"/>
      <c r="X25" s="3">
        <f t="shared" ref="X25" si="4">SUM(X19:X24)</f>
        <v>0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 t="s">
        <v>29</v>
      </c>
      <c r="AJ25" s="3"/>
      <c r="AK25" s="3">
        <f>+B25+J25+Q25</f>
        <v>123</v>
      </c>
      <c r="AL25" s="3">
        <f>+E25+S25</f>
        <v>5</v>
      </c>
      <c r="AM25" s="3">
        <v>0</v>
      </c>
      <c r="AN25" s="3"/>
      <c r="AO25" s="3"/>
      <c r="AP25" s="3">
        <v>2</v>
      </c>
      <c r="AQ25" s="20"/>
      <c r="AR25" s="20"/>
      <c r="AS25" s="20"/>
      <c r="AT25" s="20"/>
      <c r="AU25" s="20"/>
      <c r="AV25" s="20"/>
    </row>
    <row r="26" spans="1:48" x14ac:dyDescent="0.25">
      <c r="A26" s="5" t="s">
        <v>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x14ac:dyDescent="0.25">
      <c r="A27" s="2" t="s">
        <v>24</v>
      </c>
      <c r="B27" s="2">
        <v>3</v>
      </c>
      <c r="C27" s="2"/>
      <c r="D27" s="2"/>
      <c r="E27" s="2">
        <v>8</v>
      </c>
      <c r="F27" s="2">
        <v>9</v>
      </c>
      <c r="G27" s="2"/>
      <c r="H27" s="2"/>
      <c r="I27" s="2"/>
      <c r="J27" s="2">
        <v>8</v>
      </c>
      <c r="K27" s="2"/>
      <c r="L27" s="2"/>
      <c r="M27" s="2"/>
      <c r="N27" s="2"/>
      <c r="O27" s="2"/>
      <c r="P27" s="2"/>
      <c r="Q27" s="2">
        <v>9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 t="s">
        <v>4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x14ac:dyDescent="0.25">
      <c r="A28" s="2" t="s">
        <v>19</v>
      </c>
      <c r="B28" s="2">
        <v>8</v>
      </c>
      <c r="C28" s="2"/>
      <c r="D28" s="2"/>
      <c r="E28" s="2"/>
      <c r="F28" s="2"/>
      <c r="G28" s="2"/>
      <c r="H28" s="2"/>
      <c r="I28" s="2"/>
      <c r="J28" s="2">
        <v>9</v>
      </c>
      <c r="K28" s="2"/>
      <c r="L28" s="2"/>
      <c r="M28" s="2"/>
      <c r="N28" s="2"/>
      <c r="O28" s="2"/>
      <c r="P28" s="2"/>
      <c r="Q28" s="2">
        <v>5</v>
      </c>
      <c r="R28" s="2"/>
      <c r="S28" s="2">
        <v>3</v>
      </c>
      <c r="T28" s="2"/>
      <c r="U28" s="2"/>
      <c r="V28" s="2"/>
      <c r="W28" s="2"/>
      <c r="X28" s="2">
        <v>5</v>
      </c>
      <c r="Y28" s="2">
        <v>1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 t="s">
        <v>4</v>
      </c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x14ac:dyDescent="0.25">
      <c r="A29" s="2" t="s">
        <v>20</v>
      </c>
      <c r="B29" s="2">
        <v>8</v>
      </c>
      <c r="C29" s="2"/>
      <c r="D29" s="2"/>
      <c r="E29" s="2"/>
      <c r="F29" s="2"/>
      <c r="G29" s="2"/>
      <c r="H29" s="2"/>
      <c r="I29" s="2"/>
      <c r="J29" s="2">
        <v>8</v>
      </c>
      <c r="K29" s="2"/>
      <c r="L29" s="2"/>
      <c r="M29" s="2"/>
      <c r="N29" s="2"/>
      <c r="O29" s="2"/>
      <c r="P29" s="2"/>
      <c r="Q29" s="2">
        <v>8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 t="s">
        <v>4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x14ac:dyDescent="0.25">
      <c r="A30" s="2" t="s">
        <v>21</v>
      </c>
      <c r="B30" s="2">
        <v>8</v>
      </c>
      <c r="C30" s="2"/>
      <c r="D30" s="2"/>
      <c r="E30" s="2"/>
      <c r="F30" s="2"/>
      <c r="G30" s="2"/>
      <c r="H30" s="2"/>
      <c r="I30" s="2"/>
      <c r="J30" s="2">
        <v>4</v>
      </c>
      <c r="K30" s="2"/>
      <c r="L30" s="2">
        <v>1</v>
      </c>
      <c r="M30" s="2"/>
      <c r="N30" s="2"/>
      <c r="O30" s="2"/>
      <c r="P30" s="2"/>
      <c r="Q30" s="2">
        <v>3</v>
      </c>
      <c r="R30" s="2"/>
      <c r="S30" s="2">
        <v>5</v>
      </c>
      <c r="T30" s="2"/>
      <c r="U30" s="2"/>
      <c r="V30" s="2"/>
      <c r="W30" s="2"/>
      <c r="X30" s="2"/>
      <c r="Y30" s="2">
        <v>8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 t="s">
        <v>4</v>
      </c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x14ac:dyDescent="0.25">
      <c r="A31" s="2" t="s">
        <v>22</v>
      </c>
      <c r="B31" s="2">
        <v>7</v>
      </c>
      <c r="C31" s="2"/>
      <c r="D31" s="2"/>
      <c r="E31" s="2"/>
      <c r="F31" s="2"/>
      <c r="G31" s="2"/>
      <c r="H31" s="2"/>
      <c r="I31" s="2"/>
      <c r="J31" s="2">
        <v>8</v>
      </c>
      <c r="K31" s="2"/>
      <c r="L31" s="2"/>
      <c r="M31" s="2"/>
      <c r="N31" s="2"/>
      <c r="O31" s="2"/>
      <c r="P31" s="2"/>
      <c r="Q31" s="2">
        <v>6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 t="s">
        <v>4</v>
      </c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x14ac:dyDescent="0.25">
      <c r="A32" s="2" t="s">
        <v>23</v>
      </c>
      <c r="B32" s="2">
        <v>8</v>
      </c>
      <c r="C32" s="2"/>
      <c r="D32" s="2"/>
      <c r="E32" s="2"/>
      <c r="F32" s="2"/>
      <c r="G32" s="2"/>
      <c r="H32" s="2"/>
      <c r="I32" s="2"/>
      <c r="J32" s="2">
        <v>7</v>
      </c>
      <c r="K32" s="2"/>
      <c r="L32" s="2"/>
      <c r="M32" s="2"/>
      <c r="N32" s="2"/>
      <c r="O32" s="2"/>
      <c r="P32" s="2"/>
      <c r="Q32" s="4" t="s">
        <v>26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2"/>
      <c r="AJ32" s="2" t="s">
        <v>4</v>
      </c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x14ac:dyDescent="0.25">
      <c r="A33" s="3" t="s">
        <v>27</v>
      </c>
      <c r="B33" s="3">
        <f>SUM(B27:B32)</f>
        <v>42</v>
      </c>
      <c r="C33" s="3"/>
      <c r="D33" s="3"/>
      <c r="E33" s="3">
        <f t="shared" ref="E33:F33" si="5">SUM(E27:E32)</f>
        <v>8</v>
      </c>
      <c r="F33" s="3">
        <f t="shared" si="5"/>
        <v>9</v>
      </c>
      <c r="G33" s="3">
        <v>0</v>
      </c>
      <c r="H33" s="3"/>
      <c r="I33" s="3"/>
      <c r="J33" s="3">
        <f t="shared" ref="J33:Q33" si="6">SUM(J27:J32)</f>
        <v>44</v>
      </c>
      <c r="K33" s="3"/>
      <c r="L33" s="3">
        <f t="shared" ref="L33" si="7">SUM(L27:L32)</f>
        <v>1</v>
      </c>
      <c r="M33" s="3"/>
      <c r="N33" s="3">
        <f t="shared" ref="N33" si="8">SUM(N27:N32)</f>
        <v>0</v>
      </c>
      <c r="O33" s="3"/>
      <c r="P33" s="3"/>
      <c r="Q33" s="3">
        <f t="shared" si="6"/>
        <v>31</v>
      </c>
      <c r="R33" s="3"/>
      <c r="S33" s="3">
        <f t="shared" ref="S33" si="9">SUM(S27:S32)</f>
        <v>8</v>
      </c>
      <c r="T33" s="3"/>
      <c r="U33" s="3"/>
      <c r="V33" s="3"/>
      <c r="W33" s="3"/>
      <c r="X33" s="3">
        <f t="shared" ref="X33" si="10">SUM(X27:X32)</f>
        <v>5</v>
      </c>
      <c r="Y33" s="3">
        <f t="shared" ref="Y33" si="11">SUM(Y27:Y32)</f>
        <v>9</v>
      </c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>
        <f>+B33+J33+Q33</f>
        <v>117</v>
      </c>
      <c r="AL33" s="3">
        <f>+E33+L33+S33</f>
        <v>17</v>
      </c>
      <c r="AM33" s="3">
        <f>+F33+N33+X33</f>
        <v>14</v>
      </c>
      <c r="AN33" s="3">
        <f>+Y33</f>
        <v>9</v>
      </c>
      <c r="AO33" s="3"/>
      <c r="AP33" s="3"/>
      <c r="AQ33" s="2"/>
      <c r="AR33" s="2"/>
      <c r="AS33" s="2"/>
      <c r="AT33" s="2"/>
      <c r="AU33" s="2"/>
      <c r="AV33" s="2"/>
    </row>
    <row r="34" spans="1:48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 t="s">
        <v>44</v>
      </c>
      <c r="AK34" s="3">
        <f>SUM(AK2:AK33)</f>
        <v>418</v>
      </c>
      <c r="AL34" s="3">
        <f t="shared" ref="AL34:AP34" si="12">SUM(AL2:AL33)</f>
        <v>22</v>
      </c>
      <c r="AM34" s="3">
        <f t="shared" si="12"/>
        <v>14</v>
      </c>
      <c r="AN34" s="3">
        <f t="shared" si="12"/>
        <v>9</v>
      </c>
      <c r="AO34" s="3"/>
      <c r="AP34" s="3">
        <f t="shared" si="12"/>
        <v>16</v>
      </c>
      <c r="AQ34" s="3">
        <f>+AK34</f>
        <v>418</v>
      </c>
      <c r="AR34" s="2"/>
      <c r="AS34" s="2"/>
      <c r="AT34" s="2"/>
      <c r="AU34" s="2"/>
      <c r="AV34" s="2"/>
    </row>
    <row r="35" spans="1:48" x14ac:dyDescent="0.25">
      <c r="A35" s="5" t="s">
        <v>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x14ac:dyDescent="0.25">
      <c r="A36" s="2" t="s">
        <v>24</v>
      </c>
      <c r="B36" s="2">
        <v>8</v>
      </c>
      <c r="C36" s="2"/>
      <c r="D36" s="2"/>
      <c r="E36" s="2"/>
      <c r="F36" s="2"/>
      <c r="G36" s="2"/>
      <c r="H36" s="2"/>
      <c r="I36" s="2"/>
      <c r="J36" s="2">
        <v>8</v>
      </c>
      <c r="K36" s="2"/>
      <c r="L36" s="2"/>
      <c r="M36" s="2"/>
      <c r="N36" s="2"/>
      <c r="O36" s="2"/>
      <c r="P36" s="2"/>
      <c r="Q36" s="2">
        <v>8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 t="s">
        <v>45</v>
      </c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x14ac:dyDescent="0.25">
      <c r="A37" s="2" t="s">
        <v>19</v>
      </c>
      <c r="B37" s="2">
        <v>8</v>
      </c>
      <c r="C37" s="2"/>
      <c r="D37" s="2"/>
      <c r="E37" s="2"/>
      <c r="F37" s="2"/>
      <c r="G37" s="2"/>
      <c r="H37" s="2"/>
      <c r="I37" s="2"/>
      <c r="J37" s="2">
        <v>8</v>
      </c>
      <c r="K37" s="2"/>
      <c r="L37" s="2"/>
      <c r="M37" s="2"/>
      <c r="N37" s="2"/>
      <c r="O37" s="2"/>
      <c r="P37" s="2"/>
      <c r="Q37" s="2">
        <v>8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 t="s">
        <v>45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x14ac:dyDescent="0.25">
      <c r="A38" s="2" t="s">
        <v>20</v>
      </c>
      <c r="B38" s="2">
        <v>8</v>
      </c>
      <c r="C38" s="2"/>
      <c r="D38" s="2"/>
      <c r="E38" s="2"/>
      <c r="F38" s="2"/>
      <c r="G38" s="2"/>
      <c r="H38" s="2"/>
      <c r="I38" s="2"/>
      <c r="J38" s="2">
        <v>8</v>
      </c>
      <c r="K38" s="2"/>
      <c r="L38" s="2"/>
      <c r="M38" s="2"/>
      <c r="N38" s="2"/>
      <c r="O38" s="2"/>
      <c r="P38" s="2"/>
      <c r="Q38" s="2">
        <v>8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 t="s">
        <v>45</v>
      </c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x14ac:dyDescent="0.25">
      <c r="A39" s="2" t="s">
        <v>21</v>
      </c>
      <c r="B39" s="2">
        <v>8</v>
      </c>
      <c r="C39" s="2"/>
      <c r="D39" s="2"/>
      <c r="E39" s="2"/>
      <c r="F39" s="2"/>
      <c r="G39" s="2"/>
      <c r="H39" s="2"/>
      <c r="I39" s="2"/>
      <c r="J39" s="2">
        <v>8</v>
      </c>
      <c r="K39" s="2"/>
      <c r="L39" s="2"/>
      <c r="M39" s="2"/>
      <c r="N39" s="2"/>
      <c r="O39" s="2"/>
      <c r="P39" s="2"/>
      <c r="Q39" s="2">
        <v>8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 t="s">
        <v>45</v>
      </c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x14ac:dyDescent="0.25">
      <c r="A40" s="2" t="s">
        <v>22</v>
      </c>
      <c r="B40" s="2">
        <v>8</v>
      </c>
      <c r="C40" s="2"/>
      <c r="D40" s="2"/>
      <c r="E40" s="2"/>
      <c r="F40" s="2"/>
      <c r="G40" s="2"/>
      <c r="H40" s="2"/>
      <c r="I40" s="2"/>
      <c r="J40" s="2">
        <v>8</v>
      </c>
      <c r="K40" s="2"/>
      <c r="L40" s="2"/>
      <c r="M40" s="2"/>
      <c r="N40" s="2"/>
      <c r="O40" s="2"/>
      <c r="P40" s="2"/>
      <c r="Q40" s="2">
        <v>8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 t="s">
        <v>45</v>
      </c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x14ac:dyDescent="0.25">
      <c r="A41" s="2" t="s">
        <v>23</v>
      </c>
      <c r="B41" s="2">
        <v>8</v>
      </c>
      <c r="C41" s="2"/>
      <c r="D41" s="2"/>
      <c r="E41" s="2"/>
      <c r="F41" s="2"/>
      <c r="G41" s="2"/>
      <c r="H41" s="2"/>
      <c r="I41" s="2"/>
      <c r="J41" s="2">
        <v>8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 t="s">
        <v>45</v>
      </c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x14ac:dyDescent="0.25">
      <c r="A42" s="3" t="s">
        <v>27</v>
      </c>
      <c r="B42" s="3">
        <f>SUM(B36:B41)</f>
        <v>48</v>
      </c>
      <c r="C42" s="3"/>
      <c r="D42" s="3"/>
      <c r="E42" s="3">
        <f t="shared" ref="E42:Y42" si="13">SUM(E36:E41)</f>
        <v>0</v>
      </c>
      <c r="F42" s="3">
        <f t="shared" si="13"/>
        <v>0</v>
      </c>
      <c r="G42" s="3">
        <f t="shared" si="13"/>
        <v>0</v>
      </c>
      <c r="H42" s="3"/>
      <c r="I42" s="3"/>
      <c r="J42" s="3">
        <f t="shared" si="13"/>
        <v>48</v>
      </c>
      <c r="K42" s="3"/>
      <c r="L42" s="3">
        <f t="shared" si="13"/>
        <v>0</v>
      </c>
      <c r="M42" s="3"/>
      <c r="N42" s="3">
        <f t="shared" si="13"/>
        <v>0</v>
      </c>
      <c r="O42" s="3">
        <f t="shared" si="13"/>
        <v>0</v>
      </c>
      <c r="P42" s="3"/>
      <c r="Q42" s="3">
        <f t="shared" si="13"/>
        <v>40</v>
      </c>
      <c r="R42" s="3"/>
      <c r="S42" s="3">
        <f t="shared" si="13"/>
        <v>0</v>
      </c>
      <c r="T42" s="3"/>
      <c r="U42" s="3"/>
      <c r="V42" s="3"/>
      <c r="W42" s="3"/>
      <c r="X42" s="3">
        <f t="shared" si="13"/>
        <v>0</v>
      </c>
      <c r="Y42" s="3">
        <f t="shared" si="13"/>
        <v>0</v>
      </c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>
        <f>+B42+J42+Q42</f>
        <v>136</v>
      </c>
      <c r="AL42" s="3">
        <v>0</v>
      </c>
      <c r="AM42" s="3">
        <v>0</v>
      </c>
      <c r="AN42" s="3">
        <v>0</v>
      </c>
      <c r="AO42" s="3"/>
      <c r="AP42" s="3">
        <v>0</v>
      </c>
      <c r="AQ42" s="2"/>
      <c r="AR42" s="2"/>
      <c r="AS42" s="2"/>
      <c r="AT42" s="2"/>
      <c r="AU42" s="2"/>
      <c r="AV42" s="2"/>
    </row>
    <row r="43" spans="1:48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 t="s">
        <v>46</v>
      </c>
      <c r="AK43" s="3">
        <f>+AK42</f>
        <v>136</v>
      </c>
      <c r="AL43" s="3">
        <v>0</v>
      </c>
      <c r="AM43" s="3">
        <v>0</v>
      </c>
      <c r="AN43" s="3">
        <v>0</v>
      </c>
      <c r="AO43" s="3"/>
      <c r="AP43" s="3">
        <v>0</v>
      </c>
      <c r="AQ43" s="2">
        <f>+AK43</f>
        <v>136</v>
      </c>
      <c r="AR43" s="2"/>
      <c r="AS43" s="2"/>
      <c r="AT43" s="2"/>
      <c r="AU43" s="2"/>
      <c r="AV43" s="2"/>
    </row>
    <row r="44" spans="1:48" x14ac:dyDescent="0.25">
      <c r="A44" s="5" t="s">
        <v>10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x14ac:dyDescent="0.25">
      <c r="A45" s="2" t="s">
        <v>47</v>
      </c>
      <c r="B45" s="2">
        <v>8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 t="s">
        <v>48</v>
      </c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x14ac:dyDescent="0.25">
      <c r="A46" s="2" t="s">
        <v>24</v>
      </c>
      <c r="B46" s="2">
        <v>8</v>
      </c>
      <c r="C46" s="2"/>
      <c r="D46" s="2"/>
      <c r="E46" s="2"/>
      <c r="F46" s="2"/>
      <c r="G46" s="2"/>
      <c r="H46" s="2"/>
      <c r="I46" s="2"/>
      <c r="J46" s="2">
        <v>7</v>
      </c>
      <c r="K46" s="2"/>
      <c r="L46" s="2"/>
      <c r="M46" s="2"/>
      <c r="N46" s="2"/>
      <c r="O46" s="2"/>
      <c r="P46" s="2"/>
      <c r="Q46" s="2">
        <v>8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 t="s">
        <v>48</v>
      </c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x14ac:dyDescent="0.25">
      <c r="A47" s="2" t="s">
        <v>19</v>
      </c>
      <c r="B47" s="2">
        <v>8</v>
      </c>
      <c r="C47" s="2"/>
      <c r="D47" s="2"/>
      <c r="E47" s="2"/>
      <c r="F47" s="2"/>
      <c r="G47" s="2"/>
      <c r="H47" s="2"/>
      <c r="I47" s="2"/>
      <c r="J47" s="2">
        <v>7</v>
      </c>
      <c r="K47" s="2"/>
      <c r="L47" s="2"/>
      <c r="M47" s="2"/>
      <c r="N47" s="2"/>
      <c r="O47" s="2"/>
      <c r="P47" s="2"/>
      <c r="Q47" s="2">
        <v>8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 t="s">
        <v>48</v>
      </c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x14ac:dyDescent="0.25">
      <c r="A48" s="2" t="s">
        <v>20</v>
      </c>
      <c r="B48" s="2">
        <v>8</v>
      </c>
      <c r="C48" s="2"/>
      <c r="D48" s="2"/>
      <c r="E48" s="2"/>
      <c r="F48" s="2"/>
      <c r="G48" s="2"/>
      <c r="H48" s="2"/>
      <c r="I48" s="2"/>
      <c r="J48" s="2">
        <v>8</v>
      </c>
      <c r="K48" s="2"/>
      <c r="L48" s="2"/>
      <c r="M48" s="2"/>
      <c r="N48" s="2"/>
      <c r="O48" s="2"/>
      <c r="P48" s="2"/>
      <c r="Q48" s="2">
        <v>8</v>
      </c>
      <c r="R48" s="2"/>
      <c r="S48" s="2">
        <v>1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 t="s">
        <v>48</v>
      </c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x14ac:dyDescent="0.25">
      <c r="A49" s="2" t="s">
        <v>21</v>
      </c>
      <c r="B49" s="2">
        <v>8</v>
      </c>
      <c r="C49" s="2"/>
      <c r="D49" s="2"/>
      <c r="E49" s="2"/>
      <c r="F49" s="2"/>
      <c r="G49" s="2"/>
      <c r="H49" s="2"/>
      <c r="I49" s="2"/>
      <c r="J49" s="2">
        <v>9</v>
      </c>
      <c r="K49" s="2"/>
      <c r="L49" s="2"/>
      <c r="M49" s="2"/>
      <c r="N49" s="2"/>
      <c r="O49" s="2"/>
      <c r="P49" s="2"/>
      <c r="Q49" s="2">
        <v>9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 t="s">
        <v>48</v>
      </c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x14ac:dyDescent="0.25">
      <c r="A50" s="2" t="s">
        <v>22</v>
      </c>
      <c r="B50" s="2">
        <v>8</v>
      </c>
      <c r="C50" s="2"/>
      <c r="D50" s="2"/>
      <c r="E50" s="2"/>
      <c r="F50" s="2"/>
      <c r="G50" s="2"/>
      <c r="H50" s="2"/>
      <c r="I50" s="2"/>
      <c r="J50" s="2">
        <v>9</v>
      </c>
      <c r="K50" s="2"/>
      <c r="L50" s="2"/>
      <c r="M50" s="2"/>
      <c r="N50" s="2"/>
      <c r="O50" s="2"/>
      <c r="P50" s="2"/>
      <c r="Q50" s="2">
        <v>8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 t="s">
        <v>48</v>
      </c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x14ac:dyDescent="0.25">
      <c r="A51" s="2" t="s">
        <v>23</v>
      </c>
      <c r="B51" s="2">
        <v>9</v>
      </c>
      <c r="C51" s="2"/>
      <c r="D51" s="2"/>
      <c r="E51" s="2"/>
      <c r="F51" s="2"/>
      <c r="G51" s="2"/>
      <c r="H51" s="2"/>
      <c r="I51" s="2"/>
      <c r="J51" s="2">
        <v>9</v>
      </c>
      <c r="K51" s="2"/>
      <c r="L51" s="2"/>
      <c r="M51" s="2"/>
      <c r="N51" s="2"/>
      <c r="O51" s="2"/>
      <c r="P51" s="2"/>
      <c r="Q51" s="2">
        <v>9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 t="s">
        <v>48</v>
      </c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x14ac:dyDescent="0.25">
      <c r="A52" s="2" t="s">
        <v>49</v>
      </c>
      <c r="B52" s="2">
        <v>2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 t="s">
        <v>48</v>
      </c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x14ac:dyDescent="0.25">
      <c r="A53" s="3" t="s">
        <v>27</v>
      </c>
      <c r="B53" s="3">
        <f>SUM(B45:B52)</f>
        <v>59</v>
      </c>
      <c r="C53" s="3"/>
      <c r="D53" s="3"/>
      <c r="E53" s="3"/>
      <c r="F53" s="3"/>
      <c r="G53" s="3"/>
      <c r="H53" s="3"/>
      <c r="I53" s="3"/>
      <c r="J53" s="3">
        <f>SUM(J46:J52)</f>
        <v>49</v>
      </c>
      <c r="K53" s="3"/>
      <c r="L53" s="3"/>
      <c r="M53" s="3"/>
      <c r="N53" s="3"/>
      <c r="O53" s="3"/>
      <c r="P53" s="3"/>
      <c r="Q53" s="3">
        <f>SUM(Q46:Q52)</f>
        <v>50</v>
      </c>
      <c r="R53" s="3"/>
      <c r="S53" s="3">
        <f>SUM(S48:S52)</f>
        <v>1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>
        <f>+B53+J53+Q53</f>
        <v>158</v>
      </c>
      <c r="AL53" s="3">
        <v>1</v>
      </c>
      <c r="AM53" s="3">
        <v>0</v>
      </c>
      <c r="AN53" s="3">
        <v>0</v>
      </c>
      <c r="AO53" s="3"/>
      <c r="AP53" s="3">
        <v>0</v>
      </c>
      <c r="AQ53" s="2"/>
      <c r="AR53" s="2"/>
      <c r="AS53" s="2"/>
      <c r="AT53" s="2"/>
      <c r="AU53" s="2"/>
      <c r="AV53" s="2"/>
    </row>
    <row r="54" spans="1:48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 t="s">
        <v>50</v>
      </c>
      <c r="AK54" s="3">
        <f>+AK53</f>
        <v>158</v>
      </c>
      <c r="AL54" s="3">
        <f>+AL53</f>
        <v>1</v>
      </c>
      <c r="AM54" s="3">
        <f>+AM53</f>
        <v>0</v>
      </c>
      <c r="AN54" s="3">
        <f>+AN53</f>
        <v>0</v>
      </c>
      <c r="AO54" s="3"/>
      <c r="AP54" s="3">
        <f>+AP53</f>
        <v>0</v>
      </c>
      <c r="AQ54" s="2"/>
      <c r="AR54" s="2">
        <f>+AK54</f>
        <v>158</v>
      </c>
      <c r="AS54" s="2"/>
      <c r="AT54" s="2"/>
      <c r="AU54" s="2"/>
      <c r="AV54" s="2"/>
    </row>
    <row r="55" spans="1:48" x14ac:dyDescent="0.25">
      <c r="A55" s="5" t="s">
        <v>11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x14ac:dyDescent="0.25">
      <c r="A56" s="2" t="s">
        <v>24</v>
      </c>
      <c r="B56" s="2">
        <v>7</v>
      </c>
      <c r="C56" s="2"/>
      <c r="D56" s="2"/>
      <c r="E56" s="2"/>
      <c r="F56" s="2"/>
      <c r="G56" s="2"/>
      <c r="H56" s="2"/>
      <c r="I56" s="2"/>
      <c r="J56" s="2">
        <v>8</v>
      </c>
      <c r="K56" s="2"/>
      <c r="L56" s="2"/>
      <c r="M56" s="2"/>
      <c r="N56" s="2"/>
      <c r="O56" s="2"/>
      <c r="P56" s="2"/>
      <c r="Q56" s="2">
        <v>5</v>
      </c>
      <c r="R56" s="2"/>
      <c r="S56" s="2">
        <v>7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 t="s">
        <v>52</v>
      </c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x14ac:dyDescent="0.25">
      <c r="A57" s="2" t="s">
        <v>19</v>
      </c>
      <c r="B57" s="2">
        <v>8</v>
      </c>
      <c r="C57" s="2"/>
      <c r="D57" s="2"/>
      <c r="E57" s="2">
        <v>1</v>
      </c>
      <c r="F57" s="2"/>
      <c r="G57" s="2"/>
      <c r="H57" s="2"/>
      <c r="I57" s="2"/>
      <c r="J57" s="2">
        <v>7</v>
      </c>
      <c r="K57" s="2"/>
      <c r="L57" s="2"/>
      <c r="M57" s="2"/>
      <c r="N57" s="2"/>
      <c r="O57" s="2"/>
      <c r="P57" s="2"/>
      <c r="Q57" s="2">
        <v>8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 t="s">
        <v>52</v>
      </c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x14ac:dyDescent="0.25">
      <c r="A58" s="2" t="s">
        <v>20</v>
      </c>
      <c r="B58" s="2">
        <v>9</v>
      </c>
      <c r="C58" s="2"/>
      <c r="D58" s="2"/>
      <c r="E58" s="2"/>
      <c r="F58" s="2"/>
      <c r="G58" s="2"/>
      <c r="H58" s="2"/>
      <c r="I58" s="2"/>
      <c r="J58" s="2">
        <v>8</v>
      </c>
      <c r="K58" s="2"/>
      <c r="L58" s="2"/>
      <c r="M58" s="2"/>
      <c r="N58" s="2"/>
      <c r="O58" s="2"/>
      <c r="P58" s="2"/>
      <c r="Q58" s="2">
        <v>8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 t="s">
        <v>52</v>
      </c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x14ac:dyDescent="0.25">
      <c r="A59" s="2" t="s">
        <v>21</v>
      </c>
      <c r="B59" s="2">
        <v>8</v>
      </c>
      <c r="C59" s="2"/>
      <c r="D59" s="2"/>
      <c r="E59" s="2"/>
      <c r="F59" s="2"/>
      <c r="G59" s="2"/>
      <c r="H59" s="2"/>
      <c r="I59" s="2"/>
      <c r="J59" s="2">
        <v>8</v>
      </c>
      <c r="K59" s="2"/>
      <c r="L59" s="2"/>
      <c r="M59" s="2"/>
      <c r="N59" s="2"/>
      <c r="O59" s="2"/>
      <c r="P59" s="2"/>
      <c r="Q59" s="2">
        <v>8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 t="s">
        <v>52</v>
      </c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x14ac:dyDescent="0.25">
      <c r="A60" s="2" t="s">
        <v>22</v>
      </c>
      <c r="B60" s="2">
        <v>6</v>
      </c>
      <c r="C60" s="2"/>
      <c r="D60" s="2"/>
      <c r="E60" s="2"/>
      <c r="F60" s="2"/>
      <c r="G60" s="2"/>
      <c r="H60" s="2"/>
      <c r="I60" s="2"/>
      <c r="J60" s="2">
        <v>8</v>
      </c>
      <c r="K60" s="2"/>
      <c r="L60" s="2"/>
      <c r="M60" s="2"/>
      <c r="N60" s="2"/>
      <c r="O60" s="2"/>
      <c r="P60" s="2"/>
      <c r="Q60" s="2">
        <v>8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 t="s">
        <v>52</v>
      </c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x14ac:dyDescent="0.25">
      <c r="A61" s="2" t="s">
        <v>23</v>
      </c>
      <c r="B61" s="2">
        <v>8</v>
      </c>
      <c r="C61" s="2"/>
      <c r="D61" s="2"/>
      <c r="E61" s="2"/>
      <c r="F61" s="2"/>
      <c r="G61" s="2"/>
      <c r="H61" s="2"/>
      <c r="I61" s="2"/>
      <c r="J61" s="2">
        <v>8</v>
      </c>
      <c r="K61" s="2"/>
      <c r="L61" s="2"/>
      <c r="M61" s="2"/>
      <c r="N61" s="2"/>
      <c r="O61" s="2"/>
      <c r="P61" s="2"/>
      <c r="Q61" s="2">
        <v>8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 t="s">
        <v>52</v>
      </c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x14ac:dyDescent="0.25">
      <c r="A62" s="2" t="s">
        <v>49</v>
      </c>
      <c r="B62" s="2">
        <v>43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 t="s">
        <v>52</v>
      </c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x14ac:dyDescent="0.25">
      <c r="A63" s="3" t="s">
        <v>51</v>
      </c>
      <c r="B63" s="3">
        <f>SUM(B56:B62)</f>
        <v>89</v>
      </c>
      <c r="C63" s="3"/>
      <c r="D63" s="3"/>
      <c r="E63" s="3">
        <f>SUM(E57:E61)</f>
        <v>1</v>
      </c>
      <c r="F63" s="3">
        <v>0</v>
      </c>
      <c r="G63" s="3">
        <v>0</v>
      </c>
      <c r="H63" s="3"/>
      <c r="I63" s="3"/>
      <c r="J63" s="3">
        <f>SUM(J56:J61)</f>
        <v>47</v>
      </c>
      <c r="K63" s="3"/>
      <c r="L63" s="3">
        <v>0</v>
      </c>
      <c r="M63" s="3"/>
      <c r="N63" s="3">
        <v>0</v>
      </c>
      <c r="O63" s="3">
        <v>0</v>
      </c>
      <c r="P63" s="3"/>
      <c r="Q63" s="3">
        <f>SUM(Q56:Q61)</f>
        <v>45</v>
      </c>
      <c r="R63" s="3"/>
      <c r="S63" s="3">
        <f>SUM(S56:S61)</f>
        <v>7</v>
      </c>
      <c r="T63" s="3"/>
      <c r="U63" s="3"/>
      <c r="V63" s="3"/>
      <c r="W63" s="3"/>
      <c r="X63" s="3">
        <v>0</v>
      </c>
      <c r="Y63" s="3">
        <v>0</v>
      </c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>
        <f>+B63+J63+Q63</f>
        <v>181</v>
      </c>
      <c r="AL63" s="3">
        <f>+E63+L63+S63</f>
        <v>8</v>
      </c>
      <c r="AM63" s="3">
        <v>0</v>
      </c>
      <c r="AN63" s="3">
        <v>0</v>
      </c>
      <c r="AO63" s="3"/>
      <c r="AP63" s="3">
        <v>0</v>
      </c>
      <c r="AQ63" s="2"/>
      <c r="AR63" s="2"/>
      <c r="AS63" s="2"/>
      <c r="AT63" s="2"/>
      <c r="AU63" s="2"/>
      <c r="AV63" s="2"/>
    </row>
    <row r="64" spans="1:48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 t="s">
        <v>53</v>
      </c>
      <c r="AK64" s="3">
        <f>+AK63</f>
        <v>181</v>
      </c>
      <c r="AL64" s="3">
        <f>+AL63</f>
        <v>8</v>
      </c>
      <c r="AM64" s="3">
        <v>0</v>
      </c>
      <c r="AN64" s="3">
        <v>0</v>
      </c>
      <c r="AO64" s="3"/>
      <c r="AP64" s="3">
        <v>0</v>
      </c>
      <c r="AQ64" s="2"/>
      <c r="AR64" s="2"/>
      <c r="AS64" s="2"/>
      <c r="AT64" s="2">
        <f>+AK64</f>
        <v>181</v>
      </c>
      <c r="AU64" s="2"/>
      <c r="AV64" s="2"/>
    </row>
    <row r="65" spans="1:49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 t="s">
        <v>56</v>
      </c>
      <c r="AK65" s="3">
        <f>+AK9+AK17+AK25+AK33+AK43+AK54+AK64</f>
        <v>893</v>
      </c>
      <c r="AL65" s="3">
        <f>+AL9+AL17+AL25+AL33+AL43+AL54+AL64</f>
        <v>31</v>
      </c>
      <c r="AM65" s="3">
        <f t="shared" ref="AM65:AP65" si="14">+AM9+AM17+AM25+AM33+AM43+AM54+AM64</f>
        <v>14</v>
      </c>
      <c r="AN65" s="3">
        <f t="shared" si="14"/>
        <v>9</v>
      </c>
      <c r="AO65" s="3"/>
      <c r="AP65" s="3">
        <f t="shared" si="14"/>
        <v>16</v>
      </c>
      <c r="AQ65" s="2"/>
      <c r="AR65" s="2"/>
      <c r="AS65" s="2"/>
      <c r="AT65" s="2"/>
      <c r="AU65" s="2"/>
      <c r="AV65" s="2"/>
    </row>
    <row r="66" spans="1:49" x14ac:dyDescent="0.25">
      <c r="A66" s="5" t="s">
        <v>12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9" x14ac:dyDescent="0.25">
      <c r="A67" s="2" t="s">
        <v>24</v>
      </c>
      <c r="B67" s="2">
        <v>1</v>
      </c>
      <c r="C67" s="2"/>
      <c r="D67" s="2"/>
      <c r="E67" s="2">
        <v>2</v>
      </c>
      <c r="F67" s="2"/>
      <c r="G67" s="2"/>
      <c r="H67" s="2"/>
      <c r="I67" s="2"/>
      <c r="J67" s="2"/>
      <c r="K67" s="2"/>
      <c r="L67" s="2">
        <v>12</v>
      </c>
      <c r="M67" s="2"/>
      <c r="N67" s="2"/>
      <c r="O67" s="2">
        <v>3</v>
      </c>
      <c r="P67" s="2"/>
      <c r="Q67" s="2">
        <v>6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 t="s">
        <v>54</v>
      </c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 t="s">
        <v>55</v>
      </c>
    </row>
    <row r="68" spans="1:49" x14ac:dyDescent="0.25">
      <c r="A68" s="2" t="s">
        <v>19</v>
      </c>
      <c r="B68" s="2"/>
      <c r="C68" s="2"/>
      <c r="D68" s="2"/>
      <c r="E68" s="2"/>
      <c r="F68" s="2"/>
      <c r="G68" s="2"/>
      <c r="H68" s="2"/>
      <c r="I68" s="2"/>
      <c r="J68" s="4" t="s">
        <v>26</v>
      </c>
      <c r="K68" s="4"/>
      <c r="L68" s="4" t="s">
        <v>26</v>
      </c>
      <c r="M68" s="4"/>
      <c r="N68" s="4" t="s">
        <v>26</v>
      </c>
      <c r="O68" s="4" t="s">
        <v>26</v>
      </c>
      <c r="P68" s="4"/>
      <c r="Q68" s="2">
        <v>10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 t="s">
        <v>54</v>
      </c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 t="s">
        <v>55</v>
      </c>
    </row>
    <row r="69" spans="1:49" x14ac:dyDescent="0.25">
      <c r="A69" s="2" t="s">
        <v>20</v>
      </c>
      <c r="B69" s="2"/>
      <c r="C69" s="2"/>
      <c r="D69" s="2"/>
      <c r="E69" s="2"/>
      <c r="F69" s="2"/>
      <c r="G69" s="2"/>
      <c r="H69" s="2"/>
      <c r="I69" s="2"/>
      <c r="J69" s="2">
        <v>3</v>
      </c>
      <c r="K69" s="2"/>
      <c r="L69" s="2"/>
      <c r="M69" s="2"/>
      <c r="N69" s="2"/>
      <c r="O69" s="2"/>
      <c r="P69" s="2"/>
      <c r="Q69" s="2">
        <v>9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 t="s">
        <v>54</v>
      </c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 t="s">
        <v>55</v>
      </c>
    </row>
    <row r="70" spans="1:49" x14ac:dyDescent="0.25">
      <c r="A70" s="2" t="s">
        <v>21</v>
      </c>
      <c r="B70" s="2"/>
      <c r="C70" s="2"/>
      <c r="D70" s="2"/>
      <c r="E70" s="2"/>
      <c r="F70" s="2"/>
      <c r="G70" s="2"/>
      <c r="H70" s="2"/>
      <c r="I70" s="2"/>
      <c r="J70" s="2">
        <v>5</v>
      </c>
      <c r="K70" s="2"/>
      <c r="L70" s="2"/>
      <c r="M70" s="2"/>
      <c r="N70" s="2"/>
      <c r="O70" s="2"/>
      <c r="P70" s="2"/>
      <c r="Q70" s="2">
        <v>4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 t="s">
        <v>54</v>
      </c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 t="s">
        <v>55</v>
      </c>
    </row>
    <row r="71" spans="1:49" x14ac:dyDescent="0.25">
      <c r="A71" s="2" t="s">
        <v>22</v>
      </c>
      <c r="B71" s="2"/>
      <c r="C71" s="2"/>
      <c r="D71" s="2"/>
      <c r="E71" s="2"/>
      <c r="F71" s="2"/>
      <c r="G71" s="2"/>
      <c r="H71" s="2"/>
      <c r="I71" s="2"/>
      <c r="J71" s="2">
        <v>8</v>
      </c>
      <c r="K71" s="2"/>
      <c r="L71" s="2"/>
      <c r="M71" s="2"/>
      <c r="N71" s="2"/>
      <c r="O71" s="2"/>
      <c r="P71" s="2"/>
      <c r="Q71" s="2">
        <v>8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 t="s">
        <v>54</v>
      </c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 t="s">
        <v>55</v>
      </c>
    </row>
    <row r="72" spans="1:49" x14ac:dyDescent="0.25">
      <c r="A72" s="2" t="s">
        <v>23</v>
      </c>
      <c r="B72" s="2"/>
      <c r="C72" s="2"/>
      <c r="D72" s="2"/>
      <c r="E72" s="2"/>
      <c r="F72" s="2"/>
      <c r="G72" s="2"/>
      <c r="H72" s="2"/>
      <c r="I72" s="2"/>
      <c r="J72" s="2">
        <v>7</v>
      </c>
      <c r="K72" s="2"/>
      <c r="L72" s="2"/>
      <c r="M72" s="2"/>
      <c r="N72" s="2"/>
      <c r="O72" s="2"/>
      <c r="P72" s="2"/>
      <c r="Q72" s="2">
        <v>5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 t="s">
        <v>54</v>
      </c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 t="s">
        <v>55</v>
      </c>
    </row>
    <row r="73" spans="1:49" x14ac:dyDescent="0.25">
      <c r="A73" s="3" t="s">
        <v>51</v>
      </c>
      <c r="B73" s="3">
        <f>SUM(B67:B72)</f>
        <v>1</v>
      </c>
      <c r="C73" s="3"/>
      <c r="D73" s="3"/>
      <c r="E73" s="3">
        <f>SUM(E67:E72)</f>
        <v>2</v>
      </c>
      <c r="F73" s="3">
        <f t="shared" ref="F73:Y73" si="15">SUM(F67:F72)</f>
        <v>0</v>
      </c>
      <c r="G73" s="3">
        <f t="shared" si="15"/>
        <v>0</v>
      </c>
      <c r="H73" s="3"/>
      <c r="I73" s="3"/>
      <c r="J73" s="3">
        <f t="shared" si="15"/>
        <v>23</v>
      </c>
      <c r="K73" s="3"/>
      <c r="L73" s="3">
        <f t="shared" si="15"/>
        <v>12</v>
      </c>
      <c r="M73" s="3"/>
      <c r="N73" s="3">
        <f t="shared" si="15"/>
        <v>0</v>
      </c>
      <c r="O73" s="3">
        <f t="shared" si="15"/>
        <v>3</v>
      </c>
      <c r="P73" s="3"/>
      <c r="Q73" s="3">
        <f t="shared" si="15"/>
        <v>42</v>
      </c>
      <c r="R73" s="3"/>
      <c r="S73" s="3">
        <f t="shared" si="15"/>
        <v>0</v>
      </c>
      <c r="T73" s="3"/>
      <c r="U73" s="3"/>
      <c r="V73" s="3"/>
      <c r="W73" s="3"/>
      <c r="X73" s="3">
        <f t="shared" si="15"/>
        <v>0</v>
      </c>
      <c r="Y73" s="3">
        <f t="shared" si="15"/>
        <v>0</v>
      </c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>
        <f>+B73+J73+Q73</f>
        <v>66</v>
      </c>
      <c r="AL73" s="3">
        <f>+E73+L73+S73</f>
        <v>14</v>
      </c>
      <c r="AM73" s="3">
        <v>0</v>
      </c>
      <c r="AN73" s="3">
        <v>0</v>
      </c>
      <c r="AO73" s="3"/>
      <c r="AP73" s="3">
        <v>0</v>
      </c>
      <c r="AQ73" s="2"/>
      <c r="AR73" s="2"/>
      <c r="AS73" s="2"/>
      <c r="AT73" s="2"/>
      <c r="AU73" s="2"/>
      <c r="AV73" s="2">
        <f>+AK73</f>
        <v>66</v>
      </c>
    </row>
    <row r="74" spans="1:49" x14ac:dyDescent="0.25">
      <c r="A74" s="5" t="s">
        <v>13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 t="s">
        <v>57</v>
      </c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9" x14ac:dyDescent="0.25">
      <c r="A75" s="2" t="s">
        <v>24</v>
      </c>
      <c r="B75" s="2">
        <v>8</v>
      </c>
      <c r="C75" s="2"/>
      <c r="D75" s="2"/>
      <c r="E75" s="2"/>
      <c r="F75" s="2"/>
      <c r="G75" s="2"/>
      <c r="H75" s="2"/>
      <c r="I75" s="2"/>
      <c r="J75" s="2">
        <v>7</v>
      </c>
      <c r="K75" s="2"/>
      <c r="L75" s="2"/>
      <c r="M75" s="2"/>
      <c r="N75" s="2"/>
      <c r="O75" s="2"/>
      <c r="P75" s="2"/>
      <c r="Q75" s="2"/>
      <c r="R75" s="2"/>
      <c r="S75" s="2">
        <v>11</v>
      </c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 t="s">
        <v>60</v>
      </c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9" x14ac:dyDescent="0.25">
      <c r="A76" s="2" t="s">
        <v>19</v>
      </c>
      <c r="B76" s="2">
        <v>8</v>
      </c>
      <c r="C76" s="2"/>
      <c r="D76" s="2"/>
      <c r="E76" s="2"/>
      <c r="F76" s="2"/>
      <c r="G76" s="2"/>
      <c r="H76" s="2"/>
      <c r="I76" s="2"/>
      <c r="J76" s="2">
        <v>7</v>
      </c>
      <c r="K76" s="2"/>
      <c r="L76" s="2"/>
      <c r="M76" s="2"/>
      <c r="N76" s="2"/>
      <c r="O76" s="2"/>
      <c r="P76" s="2"/>
      <c r="Q76" s="2">
        <v>2</v>
      </c>
      <c r="R76" s="2"/>
      <c r="S76" s="2">
        <v>3</v>
      </c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 t="s">
        <v>60</v>
      </c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9" x14ac:dyDescent="0.25">
      <c r="A77" s="2" t="s">
        <v>20</v>
      </c>
      <c r="B77" s="2">
        <v>8</v>
      </c>
      <c r="C77" s="2"/>
      <c r="D77" s="2"/>
      <c r="E77" s="2"/>
      <c r="F77" s="2"/>
      <c r="G77" s="2"/>
      <c r="H77" s="2"/>
      <c r="I77" s="2"/>
      <c r="J77" s="2">
        <v>8</v>
      </c>
      <c r="K77" s="2"/>
      <c r="L77" s="2"/>
      <c r="M77" s="2"/>
      <c r="N77" s="2"/>
      <c r="O77" s="2"/>
      <c r="P77" s="2"/>
      <c r="Q77" s="2">
        <v>1</v>
      </c>
      <c r="R77" s="2"/>
      <c r="S77" s="2">
        <v>14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 t="s">
        <v>60</v>
      </c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9" x14ac:dyDescent="0.25">
      <c r="A78" s="2" t="s">
        <v>21</v>
      </c>
      <c r="B78" s="2">
        <v>8</v>
      </c>
      <c r="C78" s="2"/>
      <c r="D78" s="2"/>
      <c r="E78" s="2"/>
      <c r="F78" s="2"/>
      <c r="G78" s="2"/>
      <c r="H78" s="2"/>
      <c r="I78" s="2"/>
      <c r="J78" s="2">
        <v>8</v>
      </c>
      <c r="K78" s="2"/>
      <c r="L78" s="2"/>
      <c r="M78" s="2"/>
      <c r="N78" s="2"/>
      <c r="O78" s="2"/>
      <c r="P78" s="2"/>
      <c r="Q78" s="2">
        <v>9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 t="s">
        <v>60</v>
      </c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9" x14ac:dyDescent="0.25">
      <c r="A79" s="2" t="s">
        <v>22</v>
      </c>
      <c r="B79" s="2">
        <v>8</v>
      </c>
      <c r="C79" s="2"/>
      <c r="D79" s="2"/>
      <c r="E79" s="2"/>
      <c r="F79" s="2"/>
      <c r="G79" s="2"/>
      <c r="H79" s="2"/>
      <c r="I79" s="2"/>
      <c r="J79" s="2">
        <v>3</v>
      </c>
      <c r="K79" s="2"/>
      <c r="L79" s="2"/>
      <c r="M79" s="2"/>
      <c r="N79" s="2"/>
      <c r="O79" s="2"/>
      <c r="P79" s="2"/>
      <c r="Q79" s="4" t="s">
        <v>26</v>
      </c>
      <c r="R79" s="4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 t="s">
        <v>60</v>
      </c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9" x14ac:dyDescent="0.25">
      <c r="A80" s="2" t="s">
        <v>23</v>
      </c>
      <c r="B80" s="2">
        <v>1</v>
      </c>
      <c r="C80" s="2"/>
      <c r="D80" s="2"/>
      <c r="E80" s="2"/>
      <c r="F80" s="2"/>
      <c r="G80" s="2"/>
      <c r="H80" s="2"/>
      <c r="I80" s="2"/>
      <c r="J80" s="4" t="s">
        <v>26</v>
      </c>
      <c r="K80" s="4"/>
      <c r="L80" s="2"/>
      <c r="M80" s="2"/>
      <c r="N80" s="2"/>
      <c r="O80" s="2"/>
      <c r="P80" s="2"/>
      <c r="Q80" s="2">
        <v>1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 t="s">
        <v>60</v>
      </c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x14ac:dyDescent="0.25">
      <c r="A81" s="3" t="s">
        <v>51</v>
      </c>
      <c r="B81" s="3">
        <f>SUM(B75:B80)</f>
        <v>41</v>
      </c>
      <c r="C81" s="3"/>
      <c r="D81" s="3"/>
      <c r="E81" s="3">
        <f t="shared" ref="E81:Y81" si="16">SUM(E75:E80)</f>
        <v>0</v>
      </c>
      <c r="F81" s="3">
        <f t="shared" si="16"/>
        <v>0</v>
      </c>
      <c r="G81" s="3">
        <f t="shared" si="16"/>
        <v>0</v>
      </c>
      <c r="H81" s="3"/>
      <c r="I81" s="3"/>
      <c r="J81" s="3">
        <f t="shared" si="16"/>
        <v>33</v>
      </c>
      <c r="K81" s="3"/>
      <c r="L81" s="3">
        <f t="shared" si="16"/>
        <v>0</v>
      </c>
      <c r="M81" s="3"/>
      <c r="N81" s="3">
        <f t="shared" si="16"/>
        <v>0</v>
      </c>
      <c r="O81" s="3">
        <f t="shared" si="16"/>
        <v>0</v>
      </c>
      <c r="P81" s="3"/>
      <c r="Q81" s="3">
        <f t="shared" si="16"/>
        <v>13</v>
      </c>
      <c r="R81" s="3"/>
      <c r="S81" s="3">
        <f t="shared" si="16"/>
        <v>28</v>
      </c>
      <c r="T81" s="3"/>
      <c r="U81" s="3"/>
      <c r="V81" s="3"/>
      <c r="W81" s="3"/>
      <c r="X81" s="3">
        <f t="shared" si="16"/>
        <v>0</v>
      </c>
      <c r="Y81" s="3">
        <f t="shared" si="16"/>
        <v>0</v>
      </c>
      <c r="Z81" s="3"/>
      <c r="AA81" s="3"/>
      <c r="AB81" s="3"/>
      <c r="AC81" s="3"/>
      <c r="AD81" s="3"/>
      <c r="AE81" s="3"/>
      <c r="AF81" s="3"/>
      <c r="AG81" s="3"/>
      <c r="AH81" s="3"/>
      <c r="AI81" s="3" t="s">
        <v>57</v>
      </c>
      <c r="AJ81" s="3"/>
      <c r="AK81" s="3">
        <f>+B81+J81+Q81</f>
        <v>87</v>
      </c>
      <c r="AL81" s="3">
        <f>+S81</f>
        <v>28</v>
      </c>
      <c r="AM81" s="3">
        <v>0</v>
      </c>
      <c r="AN81" s="3">
        <v>0</v>
      </c>
      <c r="AO81" s="3"/>
      <c r="AP81" s="3">
        <v>5</v>
      </c>
      <c r="AQ81" s="2"/>
      <c r="AR81" s="2"/>
      <c r="AS81" s="2"/>
      <c r="AT81" s="2"/>
      <c r="AU81" s="2"/>
      <c r="AV81" s="2"/>
    </row>
    <row r="82" spans="1:48" x14ac:dyDescent="0.25">
      <c r="A82" s="5" t="s">
        <v>14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x14ac:dyDescent="0.25">
      <c r="A83" s="2" t="s">
        <v>24</v>
      </c>
      <c r="B83" s="2"/>
      <c r="C83" s="2"/>
      <c r="D83" s="2"/>
      <c r="E83" s="2">
        <v>10</v>
      </c>
      <c r="F83" s="2"/>
      <c r="G83" s="2"/>
      <c r="H83" s="2">
        <v>2</v>
      </c>
      <c r="I83" s="2"/>
      <c r="J83" s="2">
        <v>7</v>
      </c>
      <c r="K83" s="2"/>
      <c r="L83" s="2"/>
      <c r="M83" s="2"/>
      <c r="N83" s="2"/>
      <c r="O83" s="2"/>
      <c r="P83" s="2"/>
      <c r="Q83" s="2">
        <v>6</v>
      </c>
      <c r="R83" s="2"/>
      <c r="S83" s="2">
        <v>3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 t="s">
        <v>60</v>
      </c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x14ac:dyDescent="0.25">
      <c r="A84" s="2" t="s">
        <v>19</v>
      </c>
      <c r="B84" s="2">
        <v>8</v>
      </c>
      <c r="C84" s="2"/>
      <c r="D84" s="2"/>
      <c r="E84" s="2"/>
      <c r="F84" s="2"/>
      <c r="G84" s="2"/>
      <c r="H84" s="2"/>
      <c r="I84" s="2"/>
      <c r="J84" s="2">
        <v>8</v>
      </c>
      <c r="K84" s="2"/>
      <c r="L84" s="2"/>
      <c r="M84" s="2"/>
      <c r="N84" s="2"/>
      <c r="O84" s="2"/>
      <c r="P84" s="2"/>
      <c r="Q84" s="2">
        <v>7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 t="s">
        <v>60</v>
      </c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x14ac:dyDescent="0.25">
      <c r="A85" s="2" t="s">
        <v>20</v>
      </c>
      <c r="B85" s="2">
        <v>8</v>
      </c>
      <c r="C85" s="2"/>
      <c r="D85" s="2"/>
      <c r="E85" s="2"/>
      <c r="F85" s="2"/>
      <c r="G85" s="2"/>
      <c r="H85" s="2"/>
      <c r="I85" s="2"/>
      <c r="J85" s="2">
        <v>8</v>
      </c>
      <c r="K85" s="2"/>
      <c r="L85" s="2"/>
      <c r="M85" s="2"/>
      <c r="N85" s="2"/>
      <c r="O85" s="2"/>
      <c r="P85" s="2"/>
      <c r="Q85" s="2">
        <v>8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 t="s">
        <v>60</v>
      </c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x14ac:dyDescent="0.25">
      <c r="A86" s="2" t="s">
        <v>21</v>
      </c>
      <c r="B86" s="2">
        <v>8</v>
      </c>
      <c r="C86" s="2"/>
      <c r="D86" s="2"/>
      <c r="E86" s="2"/>
      <c r="F86" s="2"/>
      <c r="G86" s="2"/>
      <c r="H86" s="2"/>
      <c r="I86" s="2"/>
      <c r="J86" s="2">
        <v>8</v>
      </c>
      <c r="K86" s="2"/>
      <c r="L86" s="2"/>
      <c r="M86" s="2"/>
      <c r="N86" s="2"/>
      <c r="O86" s="2"/>
      <c r="P86" s="2"/>
      <c r="Q86" s="2">
        <v>5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 t="s">
        <v>60</v>
      </c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x14ac:dyDescent="0.25">
      <c r="A87" s="2" t="s">
        <v>22</v>
      </c>
      <c r="B87" s="2">
        <v>6</v>
      </c>
      <c r="C87" s="2"/>
      <c r="D87" s="2"/>
      <c r="E87" s="2"/>
      <c r="F87" s="2"/>
      <c r="G87" s="2"/>
      <c r="H87" s="2"/>
      <c r="I87" s="2"/>
      <c r="J87" s="2">
        <v>6</v>
      </c>
      <c r="K87" s="2"/>
      <c r="L87" s="2"/>
      <c r="M87" s="2"/>
      <c r="N87" s="2"/>
      <c r="O87" s="2"/>
      <c r="P87" s="2"/>
      <c r="Q87" s="2">
        <v>8</v>
      </c>
      <c r="R87" s="2"/>
      <c r="S87" s="2"/>
      <c r="T87" s="2"/>
      <c r="U87" s="2"/>
      <c r="V87" s="2"/>
      <c r="W87" s="2"/>
      <c r="X87" s="2">
        <v>1</v>
      </c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 t="s">
        <v>60</v>
      </c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x14ac:dyDescent="0.25">
      <c r="A88" s="2" t="s">
        <v>23</v>
      </c>
      <c r="B88" s="2">
        <v>7</v>
      </c>
      <c r="C88" s="2"/>
      <c r="D88" s="2"/>
      <c r="E88" s="2"/>
      <c r="F88" s="2"/>
      <c r="G88" s="2"/>
      <c r="H88" s="2"/>
      <c r="I88" s="2"/>
      <c r="J88" s="2">
        <v>7</v>
      </c>
      <c r="K88" s="2"/>
      <c r="L88" s="2"/>
      <c r="M88" s="2"/>
      <c r="N88" s="2"/>
      <c r="O88" s="2"/>
      <c r="P88" s="2"/>
      <c r="Q88" s="2">
        <v>8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 t="s">
        <v>60</v>
      </c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x14ac:dyDescent="0.25">
      <c r="A89" s="3" t="s">
        <v>51</v>
      </c>
      <c r="B89" s="3">
        <f>SUM(B84:B88)</f>
        <v>37</v>
      </c>
      <c r="C89" s="3"/>
      <c r="D89" s="3"/>
      <c r="E89" s="3">
        <f>SUM(E83:E88)</f>
        <v>10</v>
      </c>
      <c r="F89" s="3">
        <f t="shared" ref="F89:Y89" si="17">SUM(F83:F88)</f>
        <v>0</v>
      </c>
      <c r="G89" s="3">
        <f t="shared" si="17"/>
        <v>0</v>
      </c>
      <c r="H89" s="3">
        <f t="shared" si="17"/>
        <v>2</v>
      </c>
      <c r="I89" s="3"/>
      <c r="J89" s="3">
        <f t="shared" si="17"/>
        <v>44</v>
      </c>
      <c r="K89" s="3"/>
      <c r="L89" s="3">
        <f t="shared" si="17"/>
        <v>0</v>
      </c>
      <c r="M89" s="3"/>
      <c r="N89" s="3">
        <f t="shared" si="17"/>
        <v>0</v>
      </c>
      <c r="O89" s="3">
        <f t="shared" si="17"/>
        <v>0</v>
      </c>
      <c r="P89" s="3"/>
      <c r="Q89" s="3">
        <f t="shared" si="17"/>
        <v>42</v>
      </c>
      <c r="R89" s="3"/>
      <c r="S89" s="3">
        <f t="shared" si="17"/>
        <v>3</v>
      </c>
      <c r="T89" s="3"/>
      <c r="U89" s="3"/>
      <c r="V89" s="3"/>
      <c r="W89" s="3"/>
      <c r="X89" s="3">
        <f t="shared" si="17"/>
        <v>1</v>
      </c>
      <c r="Y89" s="3">
        <f t="shared" si="17"/>
        <v>0</v>
      </c>
      <c r="Z89" s="3"/>
      <c r="AA89" s="3"/>
      <c r="AB89" s="3"/>
      <c r="AC89" s="3"/>
      <c r="AD89" s="3"/>
      <c r="AE89" s="3"/>
      <c r="AF89" s="3"/>
      <c r="AG89" s="3"/>
      <c r="AH89" s="3"/>
      <c r="AI89" s="3">
        <v>0</v>
      </c>
      <c r="AJ89" s="3"/>
      <c r="AK89" s="3">
        <f>+B89+J89+Q89</f>
        <v>123</v>
      </c>
      <c r="AL89" s="3">
        <f>+E89+L89+S89</f>
        <v>13</v>
      </c>
      <c r="AM89" s="3">
        <f>+F89+N89+X89</f>
        <v>1</v>
      </c>
      <c r="AN89" s="3">
        <v>0</v>
      </c>
      <c r="AO89" s="3">
        <f>+H89</f>
        <v>2</v>
      </c>
      <c r="AP89" s="3">
        <v>0</v>
      </c>
      <c r="AQ89" s="2"/>
      <c r="AR89" s="2"/>
      <c r="AS89" s="2"/>
      <c r="AT89" s="2"/>
      <c r="AU89" s="2"/>
      <c r="AV89" s="2"/>
    </row>
    <row r="90" spans="1:48" x14ac:dyDescent="0.25">
      <c r="A90" s="5" t="s">
        <v>15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x14ac:dyDescent="0.25">
      <c r="A91" s="2" t="s">
        <v>24</v>
      </c>
      <c r="B91" s="2"/>
      <c r="C91" s="2"/>
      <c r="D91" s="2"/>
      <c r="E91" s="2">
        <v>13</v>
      </c>
      <c r="F91" s="2">
        <v>2</v>
      </c>
      <c r="G91" s="2"/>
      <c r="H91" s="2"/>
      <c r="I91" s="2"/>
      <c r="J91" s="2"/>
      <c r="K91" s="2"/>
      <c r="L91" s="2">
        <v>14</v>
      </c>
      <c r="M91" s="2"/>
      <c r="N91" s="2"/>
      <c r="O91" s="2"/>
      <c r="P91" s="2"/>
      <c r="Q91" s="2">
        <v>8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 t="s">
        <v>60</v>
      </c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x14ac:dyDescent="0.25">
      <c r="A92" s="2" t="s">
        <v>19</v>
      </c>
      <c r="B92" s="2">
        <v>7</v>
      </c>
      <c r="C92" s="2"/>
      <c r="D92" s="2"/>
      <c r="E92" s="2">
        <v>1</v>
      </c>
      <c r="F92" s="2"/>
      <c r="G92" s="2"/>
      <c r="H92" s="2"/>
      <c r="I92" s="2"/>
      <c r="J92" s="2">
        <v>7</v>
      </c>
      <c r="K92" s="2"/>
      <c r="L92" s="2"/>
      <c r="M92" s="2"/>
      <c r="N92" s="2"/>
      <c r="O92" s="2"/>
      <c r="P92" s="2"/>
      <c r="Q92" s="2">
        <v>9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 t="s">
        <v>60</v>
      </c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x14ac:dyDescent="0.25">
      <c r="A93" s="2" t="s">
        <v>20</v>
      </c>
      <c r="B93" s="2">
        <v>8</v>
      </c>
      <c r="C93" s="2"/>
      <c r="D93" s="2"/>
      <c r="E93" s="2"/>
      <c r="F93" s="2">
        <v>2</v>
      </c>
      <c r="G93" s="2"/>
      <c r="H93" s="2"/>
      <c r="I93" s="2"/>
      <c r="J93" s="2">
        <v>5</v>
      </c>
      <c r="K93" s="2"/>
      <c r="L93" s="2">
        <v>2</v>
      </c>
      <c r="M93" s="2"/>
      <c r="N93" s="2"/>
      <c r="O93" s="2"/>
      <c r="P93" s="2"/>
      <c r="Q93" s="2">
        <v>7</v>
      </c>
      <c r="R93" s="2"/>
      <c r="S93" s="2">
        <v>2</v>
      </c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 t="s">
        <v>60</v>
      </c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x14ac:dyDescent="0.25">
      <c r="A94" s="2" t="s">
        <v>21</v>
      </c>
      <c r="B94" s="2">
        <v>8</v>
      </c>
      <c r="C94" s="2"/>
      <c r="D94" s="2"/>
      <c r="E94" s="2"/>
      <c r="F94" s="2"/>
      <c r="G94" s="2"/>
      <c r="H94" s="2"/>
      <c r="I94" s="2"/>
      <c r="J94" s="2">
        <v>6</v>
      </c>
      <c r="K94" s="2"/>
      <c r="L94" s="2"/>
      <c r="M94" s="2"/>
      <c r="N94" s="2"/>
      <c r="O94" s="2"/>
      <c r="P94" s="2"/>
      <c r="Q94" s="2">
        <v>8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 t="s">
        <v>60</v>
      </c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x14ac:dyDescent="0.25">
      <c r="A95" s="2" t="s">
        <v>22</v>
      </c>
      <c r="B95" s="2">
        <v>5</v>
      </c>
      <c r="C95" s="2"/>
      <c r="D95" s="2"/>
      <c r="E95" s="2">
        <v>1</v>
      </c>
      <c r="F95" s="2"/>
      <c r="G95" s="2"/>
      <c r="H95" s="2"/>
      <c r="I95" s="2"/>
      <c r="J95" s="2">
        <v>9</v>
      </c>
      <c r="K95" s="2"/>
      <c r="L95" s="2"/>
      <c r="M95" s="2"/>
      <c r="N95" s="2"/>
      <c r="O95" s="2"/>
      <c r="P95" s="2"/>
      <c r="Q95" s="2">
        <v>8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 t="s">
        <v>60</v>
      </c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x14ac:dyDescent="0.25">
      <c r="A96" s="2" t="s">
        <v>23</v>
      </c>
      <c r="B96" s="2">
        <v>8</v>
      </c>
      <c r="C96" s="2"/>
      <c r="D96" s="2"/>
      <c r="E96" s="2"/>
      <c r="F96" s="2"/>
      <c r="G96" s="2"/>
      <c r="H96" s="2"/>
      <c r="I96" s="2"/>
      <c r="J96" s="2">
        <v>8</v>
      </c>
      <c r="K96" s="2"/>
      <c r="L96" s="2"/>
      <c r="M96" s="2"/>
      <c r="N96" s="2"/>
      <c r="O96" s="2"/>
      <c r="P96" s="2"/>
      <c r="Q96" s="2">
        <v>8</v>
      </c>
      <c r="R96" s="2"/>
      <c r="S96" s="2">
        <v>1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 t="s">
        <v>60</v>
      </c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x14ac:dyDescent="0.25">
      <c r="A97" s="3" t="s">
        <v>51</v>
      </c>
      <c r="B97" s="3">
        <f>SUM(B92:B96)</f>
        <v>36</v>
      </c>
      <c r="C97" s="3"/>
      <c r="D97" s="3"/>
      <c r="E97" s="3">
        <f>SUM(E91:E96)</f>
        <v>15</v>
      </c>
      <c r="F97" s="3">
        <f t="shared" ref="F97:J97" si="18">SUM(F91:F96)</f>
        <v>4</v>
      </c>
      <c r="G97" s="3">
        <f t="shared" si="18"/>
        <v>0</v>
      </c>
      <c r="H97" s="3">
        <f t="shared" si="18"/>
        <v>0</v>
      </c>
      <c r="I97" s="3"/>
      <c r="J97" s="3">
        <f t="shared" si="18"/>
        <v>35</v>
      </c>
      <c r="K97" s="3"/>
      <c r="L97" s="3">
        <f>SUM(L91:L96)</f>
        <v>16</v>
      </c>
      <c r="M97" s="3"/>
      <c r="N97" s="3">
        <f>SUM(N91:N96)</f>
        <v>0</v>
      </c>
      <c r="O97" s="3">
        <f t="shared" ref="O97" si="19">SUM(O91:O96)</f>
        <v>0</v>
      </c>
      <c r="P97" s="3"/>
      <c r="Q97" s="3">
        <f t="shared" ref="Q97" si="20">SUM(Q91:Q96)</f>
        <v>48</v>
      </c>
      <c r="R97" s="3"/>
      <c r="S97" s="3">
        <f t="shared" ref="S97" si="21">SUM(S91:S96)</f>
        <v>3</v>
      </c>
      <c r="T97" s="3"/>
      <c r="U97" s="3"/>
      <c r="V97" s="3"/>
      <c r="W97" s="3"/>
      <c r="X97" s="3">
        <f t="shared" ref="X97" si="22">SUM(X91:X96)</f>
        <v>0</v>
      </c>
      <c r="Y97" s="3">
        <f>SUM(Y91:Y96)</f>
        <v>0</v>
      </c>
      <c r="Z97" s="3"/>
      <c r="AA97" s="3"/>
      <c r="AB97" s="3"/>
      <c r="AC97" s="3"/>
      <c r="AD97" s="3"/>
      <c r="AE97" s="3"/>
      <c r="AF97" s="3"/>
      <c r="AG97" s="3"/>
      <c r="AH97" s="3"/>
      <c r="AI97" s="3">
        <v>0</v>
      </c>
      <c r="AJ97" s="3"/>
      <c r="AK97" s="3">
        <f>+B97+J97+Q97</f>
        <v>119</v>
      </c>
      <c r="AL97" s="3">
        <f>+E97+L97+S97</f>
        <v>34</v>
      </c>
      <c r="AM97" s="3">
        <f>+F97+N97+X97</f>
        <v>4</v>
      </c>
      <c r="AN97" s="3">
        <v>0</v>
      </c>
      <c r="AO97" s="3">
        <v>0</v>
      </c>
      <c r="AP97" s="3">
        <v>0</v>
      </c>
      <c r="AQ97" s="2"/>
      <c r="AR97" s="2"/>
      <c r="AS97" s="2"/>
      <c r="AT97" s="2"/>
      <c r="AU97" s="2"/>
      <c r="AV97" s="2"/>
    </row>
    <row r="98" spans="1:48" x14ac:dyDescent="0.25">
      <c r="A98" s="3" t="s">
        <v>199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 t="s">
        <v>199</v>
      </c>
      <c r="AK98" s="3">
        <f>+AK81+AK100+AK89+AK97</f>
        <v>329</v>
      </c>
      <c r="AL98" s="3"/>
      <c r="AM98" s="3"/>
      <c r="AN98" s="3"/>
      <c r="AO98" s="3"/>
      <c r="AP98" s="3"/>
      <c r="AQ98" s="2">
        <f>+AK98</f>
        <v>329</v>
      </c>
      <c r="AR98" s="2"/>
      <c r="AS98" s="2"/>
      <c r="AT98" s="2"/>
      <c r="AU98" s="2"/>
      <c r="AV98" s="2"/>
    </row>
    <row r="99" spans="1:48" x14ac:dyDescent="0.25">
      <c r="A99" s="5" t="s">
        <v>16</v>
      </c>
      <c r="B99" s="12" t="s">
        <v>62</v>
      </c>
      <c r="C99" s="12"/>
      <c r="D99" s="12"/>
      <c r="E99" s="12" t="s">
        <v>62</v>
      </c>
      <c r="F99" s="12" t="s">
        <v>62</v>
      </c>
      <c r="G99" s="12" t="s">
        <v>62</v>
      </c>
      <c r="H99" s="12" t="s">
        <v>62</v>
      </c>
      <c r="I99" s="12"/>
      <c r="J99" s="12" t="s">
        <v>62</v>
      </c>
      <c r="K99" s="12" t="s">
        <v>61</v>
      </c>
      <c r="L99" s="12" t="s">
        <v>62</v>
      </c>
      <c r="M99" s="12" t="s">
        <v>61</v>
      </c>
      <c r="N99" s="12" t="s">
        <v>62</v>
      </c>
      <c r="O99" s="12" t="s">
        <v>62</v>
      </c>
      <c r="P99" s="12"/>
      <c r="Q99" s="12" t="s">
        <v>61</v>
      </c>
      <c r="R99" s="12"/>
      <c r="S99" s="2"/>
      <c r="T99" s="2"/>
      <c r="U99" s="2"/>
      <c r="V99" s="2"/>
      <c r="W99" s="2"/>
      <c r="X99" s="12" t="s">
        <v>61</v>
      </c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1:48" x14ac:dyDescent="0.25">
      <c r="A100" s="2" t="s">
        <v>24</v>
      </c>
      <c r="B100" s="2">
        <v>11</v>
      </c>
      <c r="C100" s="2"/>
      <c r="D100" s="2"/>
      <c r="E100" s="2"/>
      <c r="F100" s="2"/>
      <c r="G100" s="2"/>
      <c r="H100" s="2"/>
      <c r="I100" s="2"/>
      <c r="J100" s="2">
        <v>11</v>
      </c>
      <c r="K100" s="2"/>
      <c r="L100" s="2"/>
      <c r="M100" s="2"/>
      <c r="N100" s="2"/>
      <c r="O100" s="2"/>
      <c r="P100" s="2"/>
      <c r="Q100" s="2">
        <v>14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 t="s">
        <v>63</v>
      </c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x14ac:dyDescent="0.25">
      <c r="A101" s="2" t="s">
        <v>19</v>
      </c>
      <c r="B101" s="2">
        <v>11</v>
      </c>
      <c r="C101" s="2"/>
      <c r="D101" s="2"/>
      <c r="E101" s="2"/>
      <c r="F101" s="2"/>
      <c r="G101" s="2"/>
      <c r="H101" s="2"/>
      <c r="I101" s="2"/>
      <c r="J101" s="2">
        <v>12</v>
      </c>
      <c r="K101" s="2"/>
      <c r="L101" s="2"/>
      <c r="M101" s="2"/>
      <c r="N101" s="2"/>
      <c r="O101" s="2"/>
      <c r="P101" s="2"/>
      <c r="Q101" s="2">
        <v>12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 t="s">
        <v>63</v>
      </c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1:48" x14ac:dyDescent="0.25">
      <c r="A102" s="2" t="s">
        <v>20</v>
      </c>
      <c r="B102" s="2">
        <v>9</v>
      </c>
      <c r="C102" s="2"/>
      <c r="D102" s="2"/>
      <c r="E102" s="2"/>
      <c r="F102" s="2"/>
      <c r="G102" s="2"/>
      <c r="H102" s="2"/>
      <c r="I102" s="2"/>
      <c r="J102" s="2">
        <v>7</v>
      </c>
      <c r="K102" s="2">
        <v>1</v>
      </c>
      <c r="L102" s="2"/>
      <c r="M102" s="2"/>
      <c r="N102" s="2"/>
      <c r="O102" s="2"/>
      <c r="P102" s="2"/>
      <c r="Q102" s="2">
        <v>11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 t="s">
        <v>63</v>
      </c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1:48" x14ac:dyDescent="0.25">
      <c r="A103" s="2" t="s">
        <v>21</v>
      </c>
      <c r="B103" s="2">
        <v>10</v>
      </c>
      <c r="C103" s="2"/>
      <c r="D103" s="2"/>
      <c r="E103" s="2"/>
      <c r="F103" s="2"/>
      <c r="G103" s="2"/>
      <c r="H103" s="2"/>
      <c r="I103" s="2"/>
      <c r="J103" s="2"/>
      <c r="K103" s="2">
        <v>12</v>
      </c>
      <c r="L103" s="2"/>
      <c r="M103" s="2"/>
      <c r="N103" s="2"/>
      <c r="O103" s="2"/>
      <c r="P103" s="2"/>
      <c r="Q103" s="2">
        <v>11</v>
      </c>
      <c r="R103" s="2"/>
      <c r="S103" s="2"/>
      <c r="T103" s="2"/>
      <c r="U103" s="2"/>
      <c r="V103" s="2"/>
      <c r="W103" s="2"/>
      <c r="X103" s="2">
        <v>1</v>
      </c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 t="s">
        <v>63</v>
      </c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1:48" x14ac:dyDescent="0.25">
      <c r="A104" s="2" t="s">
        <v>22</v>
      </c>
      <c r="B104" s="2">
        <v>11</v>
      </c>
      <c r="C104" s="2"/>
      <c r="D104" s="2"/>
      <c r="E104" s="2"/>
      <c r="F104" s="2"/>
      <c r="G104" s="2"/>
      <c r="H104" s="2"/>
      <c r="I104" s="2"/>
      <c r="J104" s="2"/>
      <c r="K104" s="2">
        <v>10</v>
      </c>
      <c r="L104" s="2"/>
      <c r="M104" s="2">
        <v>2</v>
      </c>
      <c r="N104" s="2"/>
      <c r="O104" s="2"/>
      <c r="P104" s="2"/>
      <c r="Q104" s="2">
        <v>10</v>
      </c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 t="s">
        <v>63</v>
      </c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x14ac:dyDescent="0.25">
      <c r="A105" s="2" t="s">
        <v>23</v>
      </c>
      <c r="B105" s="2">
        <v>11</v>
      </c>
      <c r="C105" s="2"/>
      <c r="D105" s="2"/>
      <c r="E105" s="2"/>
      <c r="F105" s="2"/>
      <c r="G105" s="2"/>
      <c r="H105" s="2"/>
      <c r="I105" s="2"/>
      <c r="J105" s="2"/>
      <c r="K105" s="2">
        <v>11</v>
      </c>
      <c r="L105" s="2"/>
      <c r="M105" s="2"/>
      <c r="N105" s="2"/>
      <c r="O105" s="2"/>
      <c r="P105" s="2"/>
      <c r="Q105" s="2">
        <v>10</v>
      </c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 t="s">
        <v>63</v>
      </c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1:48" s="11" customFormat="1" x14ac:dyDescent="0.25">
      <c r="A106" s="3" t="s">
        <v>64</v>
      </c>
      <c r="B106" s="3">
        <f>SUM(B100:B105)</f>
        <v>63</v>
      </c>
      <c r="C106" s="3"/>
      <c r="D106" s="3"/>
      <c r="E106" s="3">
        <f t="shared" ref="E106:J106" si="23">SUM(E100:E105)</f>
        <v>0</v>
      </c>
      <c r="F106" s="3">
        <f t="shared" si="23"/>
        <v>0</v>
      </c>
      <c r="G106" s="3">
        <f t="shared" si="23"/>
        <v>0</v>
      </c>
      <c r="H106" s="3">
        <f t="shared" si="23"/>
        <v>0</v>
      </c>
      <c r="I106" s="3"/>
      <c r="J106" s="3">
        <f t="shared" si="23"/>
        <v>30</v>
      </c>
      <c r="K106" s="3"/>
      <c r="L106" s="3">
        <f t="shared" ref="L106" si="24">SUM(L100:L105)</f>
        <v>0</v>
      </c>
      <c r="M106" s="3"/>
      <c r="N106" s="3">
        <f t="shared" ref="N106" si="25">SUM(N100:N105)</f>
        <v>0</v>
      </c>
      <c r="O106" s="3">
        <f t="shared" ref="O106" si="26">SUM(O100:O105)</f>
        <v>0</v>
      </c>
      <c r="P106" s="3"/>
      <c r="Q106" s="3"/>
      <c r="R106" s="3"/>
      <c r="S106" s="3">
        <f t="shared" ref="S106" si="27">SUM(S100:S105)</f>
        <v>0</v>
      </c>
      <c r="T106" s="3"/>
      <c r="U106" s="3"/>
      <c r="V106" s="3"/>
      <c r="W106" s="3"/>
      <c r="X106" s="3"/>
      <c r="Y106" s="3">
        <f t="shared" ref="Y106" si="28">SUM(Y100:Y105)</f>
        <v>0</v>
      </c>
      <c r="Z106" s="3"/>
      <c r="AA106" s="3"/>
      <c r="AB106" s="3"/>
      <c r="AC106" s="3"/>
      <c r="AD106" s="3"/>
      <c r="AE106" s="3"/>
      <c r="AF106" s="3"/>
      <c r="AG106" s="3"/>
      <c r="AH106" s="3"/>
      <c r="AI106" s="3">
        <v>0</v>
      </c>
      <c r="AJ106" s="3" t="s">
        <v>64</v>
      </c>
      <c r="AK106" s="3">
        <f>+B106+J106</f>
        <v>93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20">
        <f>+AK106</f>
        <v>93</v>
      </c>
      <c r="AR106" s="20"/>
      <c r="AS106" s="20"/>
      <c r="AT106" s="20"/>
      <c r="AU106" s="20"/>
      <c r="AV106" s="20"/>
    </row>
    <row r="107" spans="1:48" s="11" customFormat="1" x14ac:dyDescent="0.25">
      <c r="A107" s="3" t="s">
        <v>65</v>
      </c>
      <c r="B107" s="3">
        <v>0</v>
      </c>
      <c r="C107" s="3"/>
      <c r="D107" s="3"/>
      <c r="E107" s="3">
        <v>0</v>
      </c>
      <c r="F107" s="3">
        <v>0</v>
      </c>
      <c r="G107" s="3">
        <v>0</v>
      </c>
      <c r="H107" s="3">
        <v>0</v>
      </c>
      <c r="I107" s="3"/>
      <c r="J107" s="3">
        <v>0</v>
      </c>
      <c r="K107" s="3">
        <f>SUM(K100:K105)</f>
        <v>34</v>
      </c>
      <c r="L107" s="3">
        <v>0</v>
      </c>
      <c r="M107" s="3">
        <f>SUM(M100:M105)</f>
        <v>2</v>
      </c>
      <c r="N107" s="3"/>
      <c r="O107" s="3"/>
      <c r="P107" s="3"/>
      <c r="Q107" s="3">
        <f>SUM(Q100:Q106)</f>
        <v>68</v>
      </c>
      <c r="R107" s="3"/>
      <c r="S107" s="3"/>
      <c r="T107" s="3"/>
      <c r="U107" s="3"/>
      <c r="V107" s="3"/>
      <c r="W107" s="3"/>
      <c r="X107" s="3">
        <f>SUM(X100:X106)</f>
        <v>1</v>
      </c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 t="s">
        <v>65</v>
      </c>
      <c r="AK107" s="3">
        <f>+K107+Q107</f>
        <v>102</v>
      </c>
      <c r="AL107" s="3">
        <f>+M107</f>
        <v>2</v>
      </c>
      <c r="AM107" s="3">
        <v>1</v>
      </c>
      <c r="AN107" s="3">
        <v>0</v>
      </c>
      <c r="AO107" s="3">
        <v>0</v>
      </c>
      <c r="AP107" s="3">
        <v>0</v>
      </c>
      <c r="AQ107" s="20"/>
      <c r="AR107" s="20">
        <f>+AK107</f>
        <v>102</v>
      </c>
      <c r="AS107" s="20"/>
      <c r="AT107" s="20"/>
      <c r="AU107" s="20"/>
      <c r="AV107" s="20"/>
    </row>
    <row r="108" spans="1:48" x14ac:dyDescent="0.25">
      <c r="A108" s="5" t="s">
        <v>17</v>
      </c>
      <c r="B108" s="12" t="s">
        <v>66</v>
      </c>
      <c r="C108" s="12"/>
      <c r="D108" s="12"/>
      <c r="E108" s="2"/>
      <c r="F108" s="2"/>
      <c r="G108" s="2"/>
      <c r="H108" s="2"/>
      <c r="I108" s="2"/>
      <c r="J108" s="2" t="s">
        <v>69</v>
      </c>
      <c r="K108" s="2"/>
      <c r="L108" s="2"/>
      <c r="M108" s="2"/>
      <c r="N108" s="2"/>
      <c r="O108" s="2"/>
      <c r="P108" s="2"/>
      <c r="Q108" s="2" t="s">
        <v>71</v>
      </c>
      <c r="R108" s="2"/>
      <c r="S108" s="2" t="s">
        <v>71</v>
      </c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1:48" x14ac:dyDescent="0.25">
      <c r="A109" s="2" t="s">
        <v>24</v>
      </c>
      <c r="B109" s="2">
        <v>16</v>
      </c>
      <c r="C109" s="2"/>
      <c r="D109" s="2"/>
      <c r="E109" s="2"/>
      <c r="F109" s="2"/>
      <c r="G109" s="2"/>
      <c r="H109" s="2"/>
      <c r="I109" s="2"/>
      <c r="J109" s="4" t="s">
        <v>26</v>
      </c>
      <c r="K109" s="4" t="s">
        <v>26</v>
      </c>
      <c r="L109" s="4" t="s">
        <v>26</v>
      </c>
      <c r="M109" s="4" t="s">
        <v>26</v>
      </c>
      <c r="N109" s="4" t="s">
        <v>26</v>
      </c>
      <c r="O109" s="4" t="s">
        <v>26</v>
      </c>
      <c r="P109" s="4"/>
      <c r="Q109" s="2">
        <v>2</v>
      </c>
      <c r="R109" s="2"/>
      <c r="S109" s="2">
        <v>3</v>
      </c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1:48" x14ac:dyDescent="0.25">
      <c r="A110" s="2" t="s">
        <v>19</v>
      </c>
      <c r="B110" s="2">
        <v>12</v>
      </c>
      <c r="C110" s="2"/>
      <c r="D110" s="2"/>
      <c r="E110" s="2"/>
      <c r="F110" s="2"/>
      <c r="G110" s="2"/>
      <c r="H110" s="2"/>
      <c r="I110" s="2"/>
      <c r="J110" s="4" t="s">
        <v>26</v>
      </c>
      <c r="K110" s="4" t="s">
        <v>26</v>
      </c>
      <c r="L110" s="4" t="s">
        <v>26</v>
      </c>
      <c r="M110" s="4" t="s">
        <v>26</v>
      </c>
      <c r="N110" s="4" t="s">
        <v>26</v>
      </c>
      <c r="O110" s="4" t="s">
        <v>26</v>
      </c>
      <c r="P110" s="4"/>
      <c r="Q110" s="2">
        <v>6</v>
      </c>
      <c r="R110" s="2"/>
      <c r="S110" s="2">
        <v>3</v>
      </c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1:48" x14ac:dyDescent="0.25">
      <c r="A111" s="2" t="s">
        <v>20</v>
      </c>
      <c r="B111" s="2">
        <v>11</v>
      </c>
      <c r="C111" s="2"/>
      <c r="D111" s="2"/>
      <c r="E111" s="2"/>
      <c r="F111" s="2"/>
      <c r="G111" s="2"/>
      <c r="H111" s="2"/>
      <c r="I111" s="2"/>
      <c r="J111" s="2">
        <v>6</v>
      </c>
      <c r="K111" s="2"/>
      <c r="L111" s="2"/>
      <c r="M111" s="2"/>
      <c r="N111" s="2"/>
      <c r="O111" s="2"/>
      <c r="P111" s="2"/>
      <c r="Q111" s="2">
        <v>5</v>
      </c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1:48" x14ac:dyDescent="0.25">
      <c r="A112" s="2" t="s">
        <v>21</v>
      </c>
      <c r="B112" s="2">
        <v>8</v>
      </c>
      <c r="C112" s="2"/>
      <c r="D112" s="2"/>
      <c r="E112" s="2"/>
      <c r="F112" s="2"/>
      <c r="G112" s="2"/>
      <c r="H112" s="2"/>
      <c r="I112" s="2"/>
      <c r="J112" s="2">
        <v>1</v>
      </c>
      <c r="K112" s="2"/>
      <c r="L112" s="2"/>
      <c r="M112" s="2"/>
      <c r="N112" s="2"/>
      <c r="O112" s="2"/>
      <c r="P112" s="2"/>
      <c r="Q112" s="4" t="s">
        <v>26</v>
      </c>
      <c r="R112" s="4" t="s">
        <v>26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1:48" x14ac:dyDescent="0.25">
      <c r="A113" s="2" t="s">
        <v>22</v>
      </c>
      <c r="B113" s="2">
        <v>8</v>
      </c>
      <c r="C113" s="2"/>
      <c r="D113" s="2"/>
      <c r="E113" s="2"/>
      <c r="F113" s="2"/>
      <c r="G113" s="2"/>
      <c r="H113" s="2"/>
      <c r="I113" s="2"/>
      <c r="J113" s="2">
        <v>3</v>
      </c>
      <c r="K113" s="2"/>
      <c r="L113" s="2"/>
      <c r="M113" s="2"/>
      <c r="N113" s="2"/>
      <c r="O113" s="2"/>
      <c r="P113" s="2"/>
      <c r="Q113" s="4" t="s">
        <v>26</v>
      </c>
      <c r="R113" s="4" t="s">
        <v>26</v>
      </c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1:48" x14ac:dyDescent="0.25">
      <c r="A114" s="2" t="s">
        <v>23</v>
      </c>
      <c r="B114" s="2">
        <v>4</v>
      </c>
      <c r="C114" s="2"/>
      <c r="D114" s="2"/>
      <c r="E114" s="2"/>
      <c r="F114" s="2"/>
      <c r="G114" s="2"/>
      <c r="H114" s="2"/>
      <c r="I114" s="2"/>
      <c r="J114" s="4" t="s">
        <v>26</v>
      </c>
      <c r="K114" s="4" t="s">
        <v>26</v>
      </c>
      <c r="L114" s="4" t="s">
        <v>26</v>
      </c>
      <c r="M114" s="4" t="s">
        <v>26</v>
      </c>
      <c r="N114" s="4" t="s">
        <v>26</v>
      </c>
      <c r="O114" s="4" t="s">
        <v>26</v>
      </c>
      <c r="P114" s="4"/>
      <c r="Q114" s="4" t="s">
        <v>26</v>
      </c>
      <c r="R114" s="4" t="s">
        <v>26</v>
      </c>
      <c r="S114" s="4" t="s">
        <v>26</v>
      </c>
      <c r="T114" s="4" t="s">
        <v>26</v>
      </c>
      <c r="U114" s="4" t="s">
        <v>26</v>
      </c>
      <c r="V114" s="4" t="s">
        <v>26</v>
      </c>
      <c r="W114" s="4" t="s">
        <v>26</v>
      </c>
      <c r="X114" s="4" t="s">
        <v>26</v>
      </c>
      <c r="Y114" s="4" t="s">
        <v>26</v>
      </c>
      <c r="Z114" s="4"/>
      <c r="AA114" s="4"/>
      <c r="AB114" s="4"/>
      <c r="AC114" s="4"/>
      <c r="AD114" s="4"/>
      <c r="AE114" s="4"/>
      <c r="AF114" s="4"/>
      <c r="AG114" s="4"/>
      <c r="AH114" s="4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1:48" x14ac:dyDescent="0.25">
      <c r="A115" s="3" t="s">
        <v>67</v>
      </c>
      <c r="B115" s="3">
        <f>SUM(B109:B114)</f>
        <v>59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 t="s">
        <v>67</v>
      </c>
      <c r="AK115" s="3">
        <f>+B115</f>
        <v>59</v>
      </c>
      <c r="AL115" s="3"/>
      <c r="AM115" s="3"/>
      <c r="AN115" s="3"/>
      <c r="AO115" s="3"/>
      <c r="AP115" s="3"/>
      <c r="AQ115" s="2"/>
      <c r="AR115" s="2"/>
      <c r="AS115" s="2"/>
      <c r="AT115" s="2">
        <f>+AK115</f>
        <v>59</v>
      </c>
      <c r="AU115" s="2"/>
      <c r="AV115" s="2"/>
    </row>
    <row r="116" spans="1:48" x14ac:dyDescent="0.25">
      <c r="A116" s="3" t="s">
        <v>68</v>
      </c>
      <c r="B116" s="3"/>
      <c r="C116" s="3"/>
      <c r="D116" s="3"/>
      <c r="E116" s="3"/>
      <c r="F116" s="3"/>
      <c r="G116" s="3"/>
      <c r="H116" s="3"/>
      <c r="I116" s="3"/>
      <c r="J116" s="3">
        <f>SUM(J111:J115)</f>
        <v>10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 t="s">
        <v>68</v>
      </c>
      <c r="AK116" s="3">
        <f>+J116</f>
        <v>10</v>
      </c>
      <c r="AL116" s="3"/>
      <c r="AM116" s="3"/>
      <c r="AN116" s="3"/>
      <c r="AO116" s="3"/>
      <c r="AP116" s="3"/>
      <c r="AQ116" s="2"/>
      <c r="AR116" s="2"/>
      <c r="AS116" s="2"/>
      <c r="AT116" s="2"/>
      <c r="AU116" s="2"/>
      <c r="AV116" s="2">
        <f>+AK116</f>
        <v>10</v>
      </c>
    </row>
    <row r="117" spans="1:48" x14ac:dyDescent="0.25">
      <c r="A117" s="3" t="s">
        <v>70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>
        <f>SUM(Q109:Q111)</f>
        <v>13</v>
      </c>
      <c r="R117" s="3"/>
      <c r="S117" s="3">
        <f>SUM(S109:S111)</f>
        <v>6</v>
      </c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 t="s">
        <v>70</v>
      </c>
      <c r="AK117" s="3">
        <f>+Q117</f>
        <v>13</v>
      </c>
      <c r="AL117" s="3">
        <f>+S117</f>
        <v>6</v>
      </c>
      <c r="AM117" s="3"/>
      <c r="AN117" s="3"/>
      <c r="AO117" s="3"/>
      <c r="AP117" s="3"/>
      <c r="AQ117" s="2"/>
      <c r="AR117" s="2"/>
      <c r="AS117" s="2"/>
      <c r="AT117" s="2"/>
      <c r="AU117" s="2"/>
      <c r="AV117" s="2">
        <f>+AK117</f>
        <v>13</v>
      </c>
    </row>
    <row r="118" spans="1:48" x14ac:dyDescent="0.25">
      <c r="A118" s="5" t="s">
        <v>18</v>
      </c>
      <c r="B118" s="2"/>
      <c r="C118" s="2"/>
      <c r="D118" s="2"/>
      <c r="E118" s="12" t="s">
        <v>72</v>
      </c>
      <c r="F118" s="12"/>
      <c r="G118" s="12"/>
      <c r="H118" s="12"/>
      <c r="I118" s="12"/>
      <c r="J118" s="12" t="s">
        <v>74</v>
      </c>
      <c r="K118" s="12"/>
      <c r="L118" s="12" t="s">
        <v>72</v>
      </c>
      <c r="M118" s="12" t="s">
        <v>73</v>
      </c>
      <c r="N118" s="12"/>
      <c r="O118" s="12"/>
      <c r="P118" s="12"/>
      <c r="Q118" s="12" t="s">
        <v>76</v>
      </c>
      <c r="R118" s="12" t="s">
        <v>77</v>
      </c>
      <c r="S118" s="12" t="s">
        <v>76</v>
      </c>
      <c r="T118" s="12" t="s">
        <v>78</v>
      </c>
      <c r="U118" s="12" t="s">
        <v>79</v>
      </c>
      <c r="V118" s="12" t="s">
        <v>77</v>
      </c>
      <c r="W118" s="12" t="s">
        <v>74</v>
      </c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1:48" x14ac:dyDescent="0.25">
      <c r="A119" s="2" t="s">
        <v>24</v>
      </c>
      <c r="B119" s="2"/>
      <c r="C119" s="2"/>
      <c r="D119" s="2"/>
      <c r="E119" s="2">
        <v>11</v>
      </c>
      <c r="F119" s="2"/>
      <c r="G119" s="2"/>
      <c r="H119" s="2"/>
      <c r="I119" s="2"/>
      <c r="J119" s="2"/>
      <c r="K119" s="2"/>
      <c r="L119" s="2">
        <v>12</v>
      </c>
      <c r="M119" s="2"/>
      <c r="N119" s="2"/>
      <c r="O119" s="2"/>
      <c r="P119" s="2"/>
      <c r="Q119" s="2">
        <v>2</v>
      </c>
      <c r="R119" s="2"/>
      <c r="S119" s="2">
        <v>3</v>
      </c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1:48" x14ac:dyDescent="0.25">
      <c r="A120" s="2" t="s">
        <v>19</v>
      </c>
      <c r="B120" s="2"/>
      <c r="C120" s="2"/>
      <c r="D120" s="2"/>
      <c r="E120" s="2">
        <v>11</v>
      </c>
      <c r="F120" s="2"/>
      <c r="G120" s="2"/>
      <c r="H120" s="2"/>
      <c r="I120" s="2"/>
      <c r="J120" s="2"/>
      <c r="K120" s="2"/>
      <c r="L120" s="2"/>
      <c r="M120" s="2">
        <v>14</v>
      </c>
      <c r="N120" s="2"/>
      <c r="O120" s="2"/>
      <c r="P120" s="2"/>
      <c r="Q120" s="2"/>
      <c r="R120" s="2"/>
      <c r="S120" s="2"/>
      <c r="T120" s="2">
        <v>8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1:48" x14ac:dyDescent="0.25">
      <c r="A121" s="2" t="s">
        <v>20</v>
      </c>
      <c r="B121" s="2"/>
      <c r="C121" s="2"/>
      <c r="D121" s="2"/>
      <c r="E121" s="2">
        <v>12</v>
      </c>
      <c r="F121" s="2"/>
      <c r="G121" s="2"/>
      <c r="H121" s="2"/>
      <c r="I121" s="2"/>
      <c r="J121" s="2">
        <v>8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>
        <v>12</v>
      </c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1:48" x14ac:dyDescent="0.25">
      <c r="A122" s="2" t="s">
        <v>21</v>
      </c>
      <c r="B122" s="2"/>
      <c r="C122" s="2"/>
      <c r="D122" s="2"/>
      <c r="E122" s="2">
        <v>12</v>
      </c>
      <c r="F122" s="2"/>
      <c r="G122" s="2"/>
      <c r="H122" s="2"/>
      <c r="I122" s="2"/>
      <c r="J122" s="2">
        <v>8</v>
      </c>
      <c r="K122" s="2"/>
      <c r="L122" s="2"/>
      <c r="M122" s="2"/>
      <c r="N122" s="2"/>
      <c r="O122" s="2"/>
      <c r="P122" s="2"/>
      <c r="Q122" s="2"/>
      <c r="R122" s="2">
        <v>4</v>
      </c>
      <c r="S122" s="2"/>
      <c r="T122" s="2"/>
      <c r="U122" s="2"/>
      <c r="V122" s="2">
        <v>2</v>
      </c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1:48" x14ac:dyDescent="0.25">
      <c r="A123" s="2" t="s">
        <v>22</v>
      </c>
      <c r="B123" s="2"/>
      <c r="C123" s="2"/>
      <c r="D123" s="2"/>
      <c r="E123" s="2">
        <v>12</v>
      </c>
      <c r="F123" s="2"/>
      <c r="G123" s="2"/>
      <c r="H123" s="2"/>
      <c r="I123" s="2"/>
      <c r="J123" s="2">
        <v>7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>
        <v>10</v>
      </c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1:48" x14ac:dyDescent="0.25">
      <c r="A124" s="2" t="s">
        <v>23</v>
      </c>
      <c r="B124" s="4" t="s">
        <v>26</v>
      </c>
      <c r="C124" s="4"/>
      <c r="D124" s="4"/>
      <c r="E124" s="4" t="s">
        <v>26</v>
      </c>
      <c r="F124" s="4" t="s">
        <v>26</v>
      </c>
      <c r="G124" s="4" t="s">
        <v>26</v>
      </c>
      <c r="H124" s="4" t="s">
        <v>26</v>
      </c>
      <c r="I124" s="4"/>
      <c r="J124" s="4" t="s">
        <v>26</v>
      </c>
      <c r="K124" s="4" t="s">
        <v>26</v>
      </c>
      <c r="L124" s="4" t="s">
        <v>26</v>
      </c>
      <c r="M124" s="4" t="s">
        <v>26</v>
      </c>
      <c r="N124" s="4" t="s">
        <v>26</v>
      </c>
      <c r="O124" s="4" t="s">
        <v>26</v>
      </c>
      <c r="P124" s="4"/>
      <c r="Q124" s="4" t="s">
        <v>26</v>
      </c>
      <c r="R124" s="4" t="s">
        <v>26</v>
      </c>
      <c r="S124" s="4" t="s">
        <v>26</v>
      </c>
      <c r="T124" s="4" t="s">
        <v>26</v>
      </c>
      <c r="U124" s="4" t="s">
        <v>26</v>
      </c>
      <c r="V124" s="4" t="s">
        <v>26</v>
      </c>
      <c r="W124" s="4" t="s">
        <v>26</v>
      </c>
      <c r="X124" s="4" t="s">
        <v>26</v>
      </c>
      <c r="Y124" s="4" t="s">
        <v>26</v>
      </c>
      <c r="Z124" s="4"/>
      <c r="AA124" s="4"/>
      <c r="AB124" s="4"/>
      <c r="AC124" s="4"/>
      <c r="AD124" s="4"/>
      <c r="AE124" s="4"/>
      <c r="AF124" s="4"/>
      <c r="AG124" s="4"/>
      <c r="AH124" s="4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x14ac:dyDescent="0.25">
      <c r="A125" s="3" t="s">
        <v>82</v>
      </c>
      <c r="B125" s="3"/>
      <c r="C125" s="3"/>
      <c r="D125" s="3"/>
      <c r="E125" s="3">
        <f>SUM(E119:E124)</f>
        <v>58</v>
      </c>
      <c r="F125" s="3"/>
      <c r="G125" s="3"/>
      <c r="H125" s="3"/>
      <c r="I125" s="3"/>
      <c r="J125" s="3"/>
      <c r="K125" s="3"/>
      <c r="L125" s="3">
        <f>SUM(L119:L124)</f>
        <v>12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 t="s">
        <v>82</v>
      </c>
      <c r="AK125" s="3"/>
      <c r="AL125" s="3">
        <f>+E125+L125</f>
        <v>70</v>
      </c>
      <c r="AM125" s="3"/>
      <c r="AN125" s="3"/>
      <c r="AO125" s="3"/>
      <c r="AP125" s="3"/>
      <c r="AQ125" s="2"/>
      <c r="AR125" s="2"/>
      <c r="AS125" s="2"/>
      <c r="AT125" s="2"/>
      <c r="AU125" s="2"/>
      <c r="AV125" s="2"/>
    </row>
    <row r="126" spans="1:48" x14ac:dyDescent="0.25">
      <c r="A126" s="3" t="s">
        <v>75</v>
      </c>
      <c r="B126" s="3"/>
      <c r="C126" s="3"/>
      <c r="D126" s="3"/>
      <c r="E126" s="3"/>
      <c r="F126" s="3"/>
      <c r="G126" s="3"/>
      <c r="H126" s="3"/>
      <c r="I126" s="3"/>
      <c r="J126" s="3">
        <f>SUM(J121:J125)</f>
        <v>23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>
        <f>SUM(W119:W123)</f>
        <v>10</v>
      </c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 t="s">
        <v>75</v>
      </c>
      <c r="AK126" s="3">
        <f>+J126</f>
        <v>23</v>
      </c>
      <c r="AL126" s="3">
        <v>10</v>
      </c>
      <c r="AM126" s="3"/>
      <c r="AN126" s="3"/>
      <c r="AO126" s="3"/>
      <c r="AP126" s="3"/>
      <c r="AQ126" s="2"/>
      <c r="AR126" s="2"/>
      <c r="AS126" s="2"/>
      <c r="AT126" s="2"/>
      <c r="AU126" s="2"/>
      <c r="AV126" s="2">
        <f>+AK126</f>
        <v>23</v>
      </c>
    </row>
    <row r="127" spans="1:48" x14ac:dyDescent="0.25">
      <c r="A127" s="3" t="s">
        <v>81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>
        <f>SUM(M119:M123)</f>
        <v>14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 t="s">
        <v>81</v>
      </c>
      <c r="AK127" s="3"/>
      <c r="AL127" s="3">
        <f>+M127</f>
        <v>14</v>
      </c>
      <c r="AM127" s="3"/>
      <c r="AN127" s="3"/>
      <c r="AO127" s="3"/>
      <c r="AP127" s="3"/>
      <c r="AQ127" s="2"/>
      <c r="AR127" s="2"/>
      <c r="AS127" s="2"/>
      <c r="AT127" s="2"/>
      <c r="AU127" s="2"/>
      <c r="AV127" s="2"/>
    </row>
    <row r="128" spans="1:48" x14ac:dyDescent="0.25">
      <c r="A128" s="3" t="s">
        <v>80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>
        <f>SUM(Q119:Q123)</f>
        <v>2</v>
      </c>
      <c r="R128" s="3"/>
      <c r="S128" s="3">
        <f>SUM(S119:S127)</f>
        <v>3</v>
      </c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 t="s">
        <v>80</v>
      </c>
      <c r="AK128" s="3">
        <v>2</v>
      </c>
      <c r="AL128" s="3">
        <v>3</v>
      </c>
      <c r="AM128" s="3"/>
      <c r="AN128" s="3"/>
      <c r="AO128" s="3"/>
      <c r="AP128" s="3"/>
      <c r="AQ128" s="2"/>
      <c r="AR128" s="2"/>
      <c r="AS128" s="2"/>
      <c r="AT128" s="2"/>
      <c r="AU128" s="2"/>
      <c r="AV128" s="2">
        <f>+AK128</f>
        <v>2</v>
      </c>
    </row>
    <row r="129" spans="1:48" x14ac:dyDescent="0.25">
      <c r="A129" s="3" t="s">
        <v>83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>
        <f>SUM(R122:R128)</f>
        <v>4</v>
      </c>
      <c r="S129" s="3"/>
      <c r="T129" s="3"/>
      <c r="U129" s="3"/>
      <c r="V129" s="3">
        <f>SUM(V122:V128)</f>
        <v>2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 t="s">
        <v>83</v>
      </c>
      <c r="AK129" s="3">
        <v>4</v>
      </c>
      <c r="AL129" s="3">
        <v>2</v>
      </c>
      <c r="AM129" s="3"/>
      <c r="AN129" s="3"/>
      <c r="AO129" s="3"/>
      <c r="AP129" s="3"/>
      <c r="AQ129" s="2"/>
      <c r="AR129" s="2"/>
      <c r="AS129" s="2"/>
      <c r="AT129" s="2"/>
      <c r="AU129" s="2"/>
      <c r="AV129" s="2">
        <f>+AK129</f>
        <v>4</v>
      </c>
    </row>
    <row r="130" spans="1:48" x14ac:dyDescent="0.25">
      <c r="A130" s="3" t="s">
        <v>84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>
        <f>SUM(T120:T129)</f>
        <v>8</v>
      </c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 t="s">
        <v>84</v>
      </c>
      <c r="AK130" s="3"/>
      <c r="AL130" s="3">
        <v>8</v>
      </c>
      <c r="AM130" s="3"/>
      <c r="AN130" s="3"/>
      <c r="AO130" s="3"/>
      <c r="AP130" s="3"/>
      <c r="AQ130" s="2"/>
      <c r="AR130" s="2"/>
      <c r="AS130" s="2"/>
      <c r="AT130" s="2"/>
      <c r="AU130" s="2"/>
      <c r="AV130" s="2"/>
    </row>
    <row r="131" spans="1:48" x14ac:dyDescent="0.25">
      <c r="A131" s="3" t="s">
        <v>85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>
        <f>SUM(U121:U130)</f>
        <v>12</v>
      </c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 t="s">
        <v>85</v>
      </c>
      <c r="AK131" s="3"/>
      <c r="AL131" s="3">
        <v>12</v>
      </c>
      <c r="AM131" s="3"/>
      <c r="AN131" s="3"/>
      <c r="AO131" s="3"/>
      <c r="AP131" s="3"/>
      <c r="AQ131" s="2"/>
      <c r="AR131" s="2"/>
      <c r="AS131" s="2"/>
      <c r="AT131" s="2"/>
      <c r="AU131" s="2"/>
      <c r="AV131" s="2"/>
    </row>
    <row r="132" spans="1:48" x14ac:dyDescent="0.25">
      <c r="A132" s="5" t="s">
        <v>86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 t="s">
        <v>88</v>
      </c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1:48" x14ac:dyDescent="0.25">
      <c r="A133" s="2" t="s">
        <v>24</v>
      </c>
      <c r="B133" s="2">
        <v>7</v>
      </c>
      <c r="C133" s="2"/>
      <c r="D133" s="2"/>
      <c r="E133" s="2">
        <v>1</v>
      </c>
      <c r="F133" s="2"/>
      <c r="G133" s="2"/>
      <c r="H133" s="2"/>
      <c r="I133" s="2"/>
      <c r="J133" s="2"/>
      <c r="K133" s="2"/>
      <c r="L133" s="2">
        <v>13</v>
      </c>
      <c r="M133" s="2"/>
      <c r="N133" s="2">
        <v>4</v>
      </c>
      <c r="O133" s="2"/>
      <c r="P133" s="2"/>
      <c r="Q133" s="2"/>
      <c r="R133" s="2"/>
      <c r="S133" s="2">
        <v>15</v>
      </c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1:48" x14ac:dyDescent="0.25">
      <c r="A134" s="2" t="s">
        <v>19</v>
      </c>
      <c r="B134" s="2">
        <v>8</v>
      </c>
      <c r="C134" s="2"/>
      <c r="D134" s="2"/>
      <c r="E134" s="2"/>
      <c r="F134" s="2"/>
      <c r="G134" s="2"/>
      <c r="H134" s="2"/>
      <c r="I134" s="2"/>
      <c r="J134" s="2">
        <v>8</v>
      </c>
      <c r="K134" s="2"/>
      <c r="L134" s="2"/>
      <c r="M134" s="2"/>
      <c r="N134" s="2"/>
      <c r="O134" s="2"/>
      <c r="P134" s="2"/>
      <c r="Q134" s="2">
        <v>8</v>
      </c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1:48" x14ac:dyDescent="0.25">
      <c r="A135" s="2" t="s">
        <v>20</v>
      </c>
      <c r="B135" s="2">
        <v>8</v>
      </c>
      <c r="C135" s="2"/>
      <c r="D135" s="2"/>
      <c r="E135" s="2"/>
      <c r="F135" s="2"/>
      <c r="G135" s="2"/>
      <c r="H135" s="2"/>
      <c r="I135" s="2"/>
      <c r="J135" s="2">
        <v>7</v>
      </c>
      <c r="K135" s="2"/>
      <c r="L135" s="2"/>
      <c r="M135" s="2"/>
      <c r="N135" s="2"/>
      <c r="O135" s="2"/>
      <c r="P135" s="2"/>
      <c r="Q135" s="2">
        <v>1</v>
      </c>
      <c r="R135" s="2"/>
      <c r="S135" s="2">
        <v>12</v>
      </c>
      <c r="T135" s="2"/>
      <c r="U135" s="2"/>
      <c r="V135" s="2"/>
      <c r="W135" s="2"/>
      <c r="X135" s="2">
        <v>1</v>
      </c>
      <c r="Y135" s="2">
        <v>1</v>
      </c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1:48" x14ac:dyDescent="0.25">
      <c r="A136" s="2" t="s">
        <v>21</v>
      </c>
      <c r="B136" s="2">
        <v>8</v>
      </c>
      <c r="C136" s="2"/>
      <c r="D136" s="2"/>
      <c r="E136" s="2"/>
      <c r="F136" s="2"/>
      <c r="G136" s="2"/>
      <c r="H136" s="2"/>
      <c r="I136" s="2"/>
      <c r="J136" s="2">
        <v>8</v>
      </c>
      <c r="K136" s="2"/>
      <c r="L136" s="2"/>
      <c r="M136" s="2"/>
      <c r="N136" s="2"/>
      <c r="O136" s="2"/>
      <c r="P136" s="2"/>
      <c r="Q136" s="2">
        <v>8</v>
      </c>
      <c r="R136" s="2"/>
      <c r="S136" s="2"/>
      <c r="T136" s="2"/>
      <c r="U136" s="2"/>
      <c r="V136" s="2"/>
      <c r="W136" s="2"/>
      <c r="X136" s="2">
        <v>1</v>
      </c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1:48" x14ac:dyDescent="0.25">
      <c r="A137" s="2" t="s">
        <v>22</v>
      </c>
      <c r="B137" s="2">
        <v>7</v>
      </c>
      <c r="C137" s="2"/>
      <c r="D137" s="2"/>
      <c r="E137" s="2"/>
      <c r="F137" s="2"/>
      <c r="G137" s="2"/>
      <c r="H137" s="2"/>
      <c r="I137" s="2"/>
      <c r="J137" s="2">
        <v>7</v>
      </c>
      <c r="K137" s="2"/>
      <c r="L137" s="2"/>
      <c r="M137" s="2"/>
      <c r="N137" s="2"/>
      <c r="O137" s="2"/>
      <c r="P137" s="2"/>
      <c r="Q137" s="2">
        <v>3</v>
      </c>
      <c r="R137" s="2"/>
      <c r="S137" s="2">
        <v>8</v>
      </c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1:48" x14ac:dyDescent="0.25">
      <c r="A138" s="2" t="s">
        <v>23</v>
      </c>
      <c r="B138" s="2">
        <v>8</v>
      </c>
      <c r="C138" s="2"/>
      <c r="D138" s="2"/>
      <c r="E138" s="2"/>
      <c r="F138" s="2">
        <v>1</v>
      </c>
      <c r="G138" s="2"/>
      <c r="H138" s="2"/>
      <c r="I138" s="2"/>
      <c r="J138" s="2">
        <v>8</v>
      </c>
      <c r="K138" s="2"/>
      <c r="L138" s="2"/>
      <c r="M138" s="2"/>
      <c r="N138" s="2"/>
      <c r="O138" s="2"/>
      <c r="P138" s="2"/>
      <c r="Q138" s="4" t="s">
        <v>26</v>
      </c>
      <c r="R138" s="4" t="s">
        <v>26</v>
      </c>
      <c r="S138" s="4" t="s">
        <v>26</v>
      </c>
      <c r="T138" s="4" t="s">
        <v>26</v>
      </c>
      <c r="U138" s="4" t="s">
        <v>26</v>
      </c>
      <c r="V138" s="4" t="s">
        <v>26</v>
      </c>
      <c r="W138" s="4" t="s">
        <v>26</v>
      </c>
      <c r="X138" s="4" t="s">
        <v>26</v>
      </c>
      <c r="Y138" s="4" t="s">
        <v>26</v>
      </c>
      <c r="Z138" s="4"/>
      <c r="AA138" s="4"/>
      <c r="AB138" s="4"/>
      <c r="AC138" s="4"/>
      <c r="AD138" s="4"/>
      <c r="AE138" s="4"/>
      <c r="AF138" s="4"/>
      <c r="AG138" s="4"/>
      <c r="AH138" s="4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1:48" x14ac:dyDescent="0.25">
      <c r="A139" s="3" t="s">
        <v>87</v>
      </c>
      <c r="B139" s="3">
        <f>SUM(B133:B138)</f>
        <v>46</v>
      </c>
      <c r="C139" s="3"/>
      <c r="D139" s="3"/>
      <c r="E139" s="3">
        <f t="shared" ref="E139:Y139" si="29">SUM(E133:E138)</f>
        <v>1</v>
      </c>
      <c r="F139" s="3">
        <f t="shared" si="29"/>
        <v>1</v>
      </c>
      <c r="G139" s="3">
        <f t="shared" si="29"/>
        <v>0</v>
      </c>
      <c r="H139" s="3">
        <f t="shared" si="29"/>
        <v>0</v>
      </c>
      <c r="I139" s="3"/>
      <c r="J139" s="3">
        <f t="shared" si="29"/>
        <v>38</v>
      </c>
      <c r="K139" s="3">
        <f t="shared" si="29"/>
        <v>0</v>
      </c>
      <c r="L139" s="3">
        <f t="shared" si="29"/>
        <v>13</v>
      </c>
      <c r="M139" s="3">
        <f t="shared" si="29"/>
        <v>0</v>
      </c>
      <c r="N139" s="3">
        <f t="shared" si="29"/>
        <v>4</v>
      </c>
      <c r="O139" s="3">
        <f t="shared" si="29"/>
        <v>0</v>
      </c>
      <c r="P139" s="3"/>
      <c r="Q139" s="3">
        <f t="shared" si="29"/>
        <v>20</v>
      </c>
      <c r="R139" s="3">
        <f t="shared" si="29"/>
        <v>0</v>
      </c>
      <c r="S139" s="3">
        <f t="shared" si="29"/>
        <v>35</v>
      </c>
      <c r="T139" s="3">
        <f t="shared" si="29"/>
        <v>0</v>
      </c>
      <c r="U139" s="3">
        <f t="shared" si="29"/>
        <v>0</v>
      </c>
      <c r="V139" s="3">
        <f t="shared" si="29"/>
        <v>0</v>
      </c>
      <c r="W139" s="3">
        <f t="shared" si="29"/>
        <v>0</v>
      </c>
      <c r="X139" s="3">
        <f t="shared" si="29"/>
        <v>2</v>
      </c>
      <c r="Y139" s="3">
        <f t="shared" si="29"/>
        <v>1</v>
      </c>
      <c r="Z139" s="3"/>
      <c r="AA139" s="3"/>
      <c r="AB139" s="3"/>
      <c r="AC139" s="3"/>
      <c r="AD139" s="3"/>
      <c r="AE139" s="3"/>
      <c r="AF139" s="3"/>
      <c r="AG139" s="3"/>
      <c r="AH139" s="3"/>
      <c r="AI139" s="3">
        <v>21</v>
      </c>
      <c r="AJ139" s="3" t="s">
        <v>87</v>
      </c>
      <c r="AK139" s="3">
        <f>+B139+J139+Q139+AI139</f>
        <v>125</v>
      </c>
      <c r="AL139" s="3">
        <f>+E139+L139+S139</f>
        <v>49</v>
      </c>
      <c r="AM139" s="3">
        <f>+F139+N139+X139</f>
        <v>7</v>
      </c>
      <c r="AN139" s="3">
        <f>+Y139</f>
        <v>1</v>
      </c>
      <c r="AO139" s="3">
        <v>0</v>
      </c>
      <c r="AP139" s="3">
        <v>0</v>
      </c>
      <c r="AQ139" s="2"/>
      <c r="AR139" s="2"/>
      <c r="AS139" s="2"/>
      <c r="AT139" s="2"/>
      <c r="AU139" s="2"/>
      <c r="AV139" s="2">
        <f>+AK139</f>
        <v>125</v>
      </c>
    </row>
    <row r="140" spans="1:48" x14ac:dyDescent="0.25">
      <c r="A140" s="5" t="s">
        <v>89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 t="s">
        <v>90</v>
      </c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1:48" x14ac:dyDescent="0.25">
      <c r="A141" s="2" t="s">
        <v>24</v>
      </c>
      <c r="B141" s="2">
        <v>9</v>
      </c>
      <c r="C141" s="2"/>
      <c r="D141" s="2"/>
      <c r="E141" s="2"/>
      <c r="F141" s="2"/>
      <c r="G141" s="2"/>
      <c r="H141" s="2"/>
      <c r="I141" s="2"/>
      <c r="J141" s="2">
        <v>9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1:48" x14ac:dyDescent="0.25">
      <c r="A142" s="2" t="s">
        <v>19</v>
      </c>
      <c r="B142" s="2">
        <v>9</v>
      </c>
      <c r="C142" s="2"/>
      <c r="D142" s="2"/>
      <c r="E142" s="2"/>
      <c r="F142" s="2"/>
      <c r="G142" s="2"/>
      <c r="H142" s="2"/>
      <c r="I142" s="2"/>
      <c r="J142" s="2">
        <v>9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1:48" x14ac:dyDescent="0.25">
      <c r="A143" s="2" t="s">
        <v>20</v>
      </c>
      <c r="B143" s="2">
        <v>9</v>
      </c>
      <c r="C143" s="2"/>
      <c r="D143" s="2"/>
      <c r="E143" s="2"/>
      <c r="F143" s="2"/>
      <c r="G143" s="2"/>
      <c r="H143" s="2"/>
      <c r="I143" s="2"/>
      <c r="J143" s="2">
        <v>2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1:48" x14ac:dyDescent="0.25">
      <c r="A144" s="2" t="s">
        <v>21</v>
      </c>
      <c r="B144" s="2">
        <v>9</v>
      </c>
      <c r="C144" s="2"/>
      <c r="D144" s="2"/>
      <c r="E144" s="2"/>
      <c r="F144" s="2"/>
      <c r="G144" s="2"/>
      <c r="H144" s="2"/>
      <c r="I144" s="2"/>
      <c r="J144" s="4" t="s">
        <v>26</v>
      </c>
      <c r="K144" s="4" t="s">
        <v>26</v>
      </c>
      <c r="L144" s="4" t="s">
        <v>26</v>
      </c>
      <c r="M144" s="4" t="s">
        <v>26</v>
      </c>
      <c r="N144" s="4" t="s">
        <v>26</v>
      </c>
      <c r="O144" s="4" t="s">
        <v>26</v>
      </c>
      <c r="P144" s="4"/>
      <c r="Q144" s="4" t="s">
        <v>26</v>
      </c>
      <c r="R144" s="4" t="s">
        <v>26</v>
      </c>
      <c r="S144" s="4" t="s">
        <v>26</v>
      </c>
      <c r="T144" s="4" t="s">
        <v>26</v>
      </c>
      <c r="U144" s="4" t="s">
        <v>26</v>
      </c>
      <c r="V144" s="4" t="s">
        <v>26</v>
      </c>
      <c r="W144" s="4" t="s">
        <v>26</v>
      </c>
      <c r="X144" s="4" t="s">
        <v>26</v>
      </c>
      <c r="Y144" s="4" t="s">
        <v>26</v>
      </c>
      <c r="Z144" s="4"/>
      <c r="AA144" s="4"/>
      <c r="AB144" s="4"/>
      <c r="AC144" s="4"/>
      <c r="AD144" s="4"/>
      <c r="AE144" s="4"/>
      <c r="AF144" s="4"/>
      <c r="AG144" s="4"/>
      <c r="AH144" s="4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1:49" x14ac:dyDescent="0.25">
      <c r="A145" s="2" t="s">
        <v>22</v>
      </c>
      <c r="B145" s="2">
        <v>9</v>
      </c>
      <c r="C145" s="2"/>
      <c r="D145" s="2"/>
      <c r="E145" s="2"/>
      <c r="F145" s="2"/>
      <c r="G145" s="2"/>
      <c r="H145" s="2"/>
      <c r="I145" s="2"/>
      <c r="J145" s="4" t="s">
        <v>26</v>
      </c>
      <c r="K145" s="4" t="s">
        <v>26</v>
      </c>
      <c r="L145" s="4" t="s">
        <v>26</v>
      </c>
      <c r="M145" s="4" t="s">
        <v>26</v>
      </c>
      <c r="N145" s="4" t="s">
        <v>26</v>
      </c>
      <c r="O145" s="4" t="s">
        <v>26</v>
      </c>
      <c r="P145" s="4"/>
      <c r="Q145" s="4" t="s">
        <v>26</v>
      </c>
      <c r="R145" s="4" t="s">
        <v>26</v>
      </c>
      <c r="S145" s="4" t="s">
        <v>26</v>
      </c>
      <c r="T145" s="4" t="s">
        <v>26</v>
      </c>
      <c r="U145" s="4" t="s">
        <v>26</v>
      </c>
      <c r="V145" s="4" t="s">
        <v>26</v>
      </c>
      <c r="W145" s="4" t="s">
        <v>26</v>
      </c>
      <c r="X145" s="4" t="s">
        <v>26</v>
      </c>
      <c r="Y145" s="4" t="s">
        <v>26</v>
      </c>
      <c r="Z145" s="4"/>
      <c r="AA145" s="4"/>
      <c r="AB145" s="4"/>
      <c r="AC145" s="4"/>
      <c r="AD145" s="4"/>
      <c r="AE145" s="4"/>
      <c r="AF145" s="4"/>
      <c r="AG145" s="4"/>
      <c r="AH145" s="4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1:49" x14ac:dyDescent="0.25">
      <c r="A146" s="2" t="s">
        <v>23</v>
      </c>
      <c r="B146" s="2">
        <v>9</v>
      </c>
      <c r="C146" s="2"/>
      <c r="D146" s="2"/>
      <c r="E146" s="2"/>
      <c r="F146" s="2"/>
      <c r="G146" s="2"/>
      <c r="H146" s="2"/>
      <c r="I146" s="2"/>
      <c r="J146" s="4" t="s">
        <v>26</v>
      </c>
      <c r="K146" s="4" t="s">
        <v>26</v>
      </c>
      <c r="L146" s="4" t="s">
        <v>26</v>
      </c>
      <c r="M146" s="4" t="s">
        <v>26</v>
      </c>
      <c r="N146" s="4" t="s">
        <v>26</v>
      </c>
      <c r="O146" s="4" t="s">
        <v>26</v>
      </c>
      <c r="P146" s="4"/>
      <c r="Q146" s="4" t="s">
        <v>26</v>
      </c>
      <c r="R146" s="4" t="s">
        <v>26</v>
      </c>
      <c r="S146" s="4" t="s">
        <v>26</v>
      </c>
      <c r="T146" s="4" t="s">
        <v>26</v>
      </c>
      <c r="U146" s="4" t="s">
        <v>26</v>
      </c>
      <c r="V146" s="4" t="s">
        <v>26</v>
      </c>
      <c r="W146" s="4" t="s">
        <v>26</v>
      </c>
      <c r="X146" s="4" t="s">
        <v>26</v>
      </c>
      <c r="Y146" s="4" t="s">
        <v>26</v>
      </c>
      <c r="Z146" s="4"/>
      <c r="AA146" s="4"/>
      <c r="AB146" s="4"/>
      <c r="AC146" s="4"/>
      <c r="AD146" s="4"/>
      <c r="AE146" s="4"/>
      <c r="AF146" s="4"/>
      <c r="AG146" s="4"/>
      <c r="AH146" s="4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1:49" x14ac:dyDescent="0.25">
      <c r="A147" s="3" t="s">
        <v>91</v>
      </c>
      <c r="B147" s="3">
        <f>SUM(B141:B146)</f>
        <v>54</v>
      </c>
      <c r="C147" s="3"/>
      <c r="D147" s="3"/>
      <c r="E147" s="3"/>
      <c r="F147" s="3"/>
      <c r="G147" s="3"/>
      <c r="H147" s="3"/>
      <c r="I147" s="3"/>
      <c r="J147" s="3">
        <f>SUM(J141:J146)</f>
        <v>20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 t="s">
        <v>92</v>
      </c>
      <c r="AK147" s="3">
        <f>+B147+J147</f>
        <v>74</v>
      </c>
      <c r="AL147" s="3"/>
      <c r="AM147" s="3"/>
      <c r="AN147" s="3"/>
      <c r="AO147" s="3"/>
      <c r="AP147" s="3"/>
      <c r="AQ147" s="2">
        <f>+AK147</f>
        <v>74</v>
      </c>
      <c r="AR147" s="2"/>
      <c r="AS147" s="2"/>
      <c r="AT147" s="2"/>
      <c r="AU147" s="2"/>
      <c r="AV147" s="2"/>
    </row>
    <row r="148" spans="1:49" x14ac:dyDescent="0.25">
      <c r="A148" s="3" t="s">
        <v>93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>
        <v>4</v>
      </c>
      <c r="AJ148" s="3" t="s">
        <v>93</v>
      </c>
      <c r="AK148" s="3">
        <v>4</v>
      </c>
      <c r="AL148" s="3"/>
      <c r="AM148" s="3"/>
      <c r="AN148" s="3"/>
      <c r="AO148" s="3"/>
      <c r="AP148" s="3"/>
      <c r="AQ148" s="2"/>
      <c r="AR148" s="2"/>
      <c r="AS148" s="2"/>
      <c r="AT148" s="2"/>
      <c r="AU148" s="2"/>
      <c r="AV148" s="2">
        <f>+AK148</f>
        <v>4</v>
      </c>
    </row>
    <row r="149" spans="1:49" x14ac:dyDescent="0.25">
      <c r="A149" s="5" t="s">
        <v>94</v>
      </c>
      <c r="B149" s="12" t="s">
        <v>100</v>
      </c>
      <c r="C149" s="2" t="s">
        <v>101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14" t="s">
        <v>102</v>
      </c>
      <c r="AA149" s="14"/>
      <c r="AB149" s="14"/>
      <c r="AC149" s="14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1:49" x14ac:dyDescent="0.25">
      <c r="A150" s="2" t="s">
        <v>24</v>
      </c>
      <c r="B150" s="2">
        <v>6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>
        <v>9</v>
      </c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1:49" x14ac:dyDescent="0.25">
      <c r="A151" s="2" t="s">
        <v>19</v>
      </c>
      <c r="B151" s="2">
        <v>7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>
        <v>9</v>
      </c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1:49" x14ac:dyDescent="0.25">
      <c r="A152" s="2" t="s">
        <v>20</v>
      </c>
      <c r="B152" s="2">
        <v>5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>
        <v>2</v>
      </c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1:49" x14ac:dyDescent="0.25">
      <c r="A153" s="2" t="s">
        <v>21</v>
      </c>
      <c r="B153" s="2">
        <v>4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1:49" x14ac:dyDescent="0.25">
      <c r="A154" s="2" t="s">
        <v>22</v>
      </c>
      <c r="B154" s="2"/>
      <c r="C154" s="2">
        <v>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1:49" x14ac:dyDescent="0.25">
      <c r="A155" s="2" t="s">
        <v>23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1:49" x14ac:dyDescent="0.25">
      <c r="A156" s="3" t="s">
        <v>103</v>
      </c>
      <c r="B156" s="3">
        <f>SUM(B150:B155)</f>
        <v>22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 t="s">
        <v>103</v>
      </c>
      <c r="AK156" s="3">
        <f>+B156</f>
        <v>22</v>
      </c>
      <c r="AL156" s="3"/>
      <c r="AM156" s="3"/>
      <c r="AN156" s="3"/>
      <c r="AO156" s="3"/>
      <c r="AP156" s="3"/>
      <c r="AQ156" s="2"/>
      <c r="AR156" s="2"/>
      <c r="AS156" s="2"/>
      <c r="AT156" s="2"/>
      <c r="AU156" s="2"/>
      <c r="AV156" s="2">
        <f>+AK156</f>
        <v>22</v>
      </c>
      <c r="AW156" s="22"/>
    </row>
    <row r="157" spans="1:49" x14ac:dyDescent="0.25">
      <c r="A157" s="3" t="s">
        <v>104</v>
      </c>
      <c r="B157" s="3"/>
      <c r="C157" s="3">
        <f>SUM(C154:C156)</f>
        <v>5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 t="s">
        <v>104</v>
      </c>
      <c r="AK157" s="3">
        <f>+C157</f>
        <v>5</v>
      </c>
      <c r="AL157" s="3"/>
      <c r="AM157" s="3"/>
      <c r="AN157" s="3"/>
      <c r="AO157" s="3"/>
      <c r="AP157" s="3"/>
      <c r="AQ157" s="2"/>
      <c r="AR157" s="2"/>
      <c r="AS157" s="2"/>
      <c r="AT157" s="2"/>
      <c r="AU157" s="2"/>
      <c r="AV157" s="2">
        <f>+AK157</f>
        <v>5</v>
      </c>
    </row>
    <row r="158" spans="1:49" x14ac:dyDescent="0.25">
      <c r="A158" s="3" t="s">
        <v>105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>
        <f>SUM(Z150:Z157)</f>
        <v>20</v>
      </c>
      <c r="AA158" s="3"/>
      <c r="AB158" s="3"/>
      <c r="AC158" s="3"/>
      <c r="AD158" s="3"/>
      <c r="AE158" s="3"/>
      <c r="AF158" s="3"/>
      <c r="AG158" s="3"/>
      <c r="AH158" s="3"/>
      <c r="AI158" s="3"/>
      <c r="AJ158" s="3" t="s">
        <v>105</v>
      </c>
      <c r="AK158" s="3">
        <f>+Z158</f>
        <v>20</v>
      </c>
      <c r="AL158" s="3"/>
      <c r="AM158" s="3"/>
      <c r="AN158" s="3"/>
      <c r="AO158" s="3"/>
      <c r="AP158" s="3"/>
      <c r="AQ158" s="2">
        <f>+AK158</f>
        <v>20</v>
      </c>
      <c r="AR158" s="2"/>
      <c r="AS158" s="2"/>
      <c r="AT158" s="2"/>
      <c r="AU158" s="2"/>
      <c r="AV158" s="2"/>
    </row>
    <row r="159" spans="1:49" x14ac:dyDescent="0.25">
      <c r="A159" s="5" t="s">
        <v>106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1:49" x14ac:dyDescent="0.25">
      <c r="A160" s="2" t="s">
        <v>24</v>
      </c>
      <c r="B160" s="2"/>
      <c r="C160" s="2"/>
      <c r="D160" s="2"/>
      <c r="E160" s="2"/>
      <c r="F160" s="2"/>
      <c r="G160" s="2">
        <v>13</v>
      </c>
      <c r="H160" s="2"/>
      <c r="I160" s="2"/>
      <c r="J160" s="2"/>
      <c r="K160" s="2"/>
      <c r="L160" s="2"/>
      <c r="M160" s="2"/>
      <c r="N160" s="2"/>
      <c r="O160" s="2">
        <v>18</v>
      </c>
      <c r="P160" s="2"/>
      <c r="Q160" s="2"/>
      <c r="R160" s="2"/>
      <c r="S160" s="2"/>
      <c r="T160" s="2"/>
      <c r="U160" s="2"/>
      <c r="V160" s="2"/>
      <c r="W160" s="2"/>
      <c r="X160" s="2"/>
      <c r="Y160" s="2">
        <v>28</v>
      </c>
      <c r="Z160" s="2"/>
      <c r="AA160" s="2"/>
      <c r="AB160" s="2"/>
      <c r="AC160" s="2"/>
      <c r="AD160" s="2"/>
      <c r="AE160" s="2"/>
      <c r="AF160" s="2">
        <v>33</v>
      </c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1:49" x14ac:dyDescent="0.25">
      <c r="A161" s="2" t="s">
        <v>19</v>
      </c>
      <c r="B161" s="2"/>
      <c r="C161" s="2"/>
      <c r="D161" s="2"/>
      <c r="E161" s="2"/>
      <c r="F161" s="2"/>
      <c r="G161" s="2">
        <v>26</v>
      </c>
      <c r="H161" s="2"/>
      <c r="I161" s="2"/>
      <c r="J161" s="2"/>
      <c r="K161" s="2"/>
      <c r="L161" s="2"/>
      <c r="M161" s="2"/>
      <c r="N161" s="2"/>
      <c r="O161" s="2">
        <v>16</v>
      </c>
      <c r="P161" s="2"/>
      <c r="Q161" s="2"/>
      <c r="R161" s="2"/>
      <c r="S161" s="2"/>
      <c r="T161" s="2"/>
      <c r="U161" s="2"/>
      <c r="V161" s="2"/>
      <c r="W161" s="2"/>
      <c r="X161" s="2"/>
      <c r="Y161" s="2">
        <v>31</v>
      </c>
      <c r="Z161" s="2"/>
      <c r="AA161" s="2"/>
      <c r="AB161" s="2"/>
      <c r="AC161" s="2"/>
      <c r="AD161" s="2">
        <v>1</v>
      </c>
      <c r="AE161" s="2"/>
      <c r="AF161" s="2">
        <v>29</v>
      </c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1:49" x14ac:dyDescent="0.25">
      <c r="A162" s="2" t="s">
        <v>20</v>
      </c>
      <c r="B162" s="2"/>
      <c r="C162" s="2"/>
      <c r="D162" s="2"/>
      <c r="E162" s="2"/>
      <c r="F162" s="2"/>
      <c r="G162" s="2">
        <v>20</v>
      </c>
      <c r="H162" s="2"/>
      <c r="I162" s="2"/>
      <c r="J162" s="2"/>
      <c r="K162" s="2"/>
      <c r="L162" s="2"/>
      <c r="M162" s="2"/>
      <c r="N162" s="2"/>
      <c r="O162" s="2">
        <v>24</v>
      </c>
      <c r="P162" s="2"/>
      <c r="Q162" s="2"/>
      <c r="R162" s="2"/>
      <c r="S162" s="2"/>
      <c r="T162" s="2"/>
      <c r="U162" s="2"/>
      <c r="V162" s="2"/>
      <c r="W162" s="2"/>
      <c r="X162" s="2"/>
      <c r="Y162" s="2">
        <v>28</v>
      </c>
      <c r="Z162" s="2"/>
      <c r="AA162" s="2"/>
      <c r="AB162" s="2"/>
      <c r="AC162" s="2"/>
      <c r="AD162" s="2">
        <v>3</v>
      </c>
      <c r="AE162" s="2"/>
      <c r="AF162" s="2">
        <v>14</v>
      </c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1:49" x14ac:dyDescent="0.25">
      <c r="A163" s="2" t="s">
        <v>21</v>
      </c>
      <c r="B163" s="2"/>
      <c r="C163" s="2"/>
      <c r="D163" s="2"/>
      <c r="E163" s="2"/>
      <c r="F163" s="2"/>
      <c r="G163" s="2">
        <v>39</v>
      </c>
      <c r="H163" s="2"/>
      <c r="I163" s="2"/>
      <c r="J163" s="2"/>
      <c r="K163" s="2"/>
      <c r="L163" s="2"/>
      <c r="M163" s="2"/>
      <c r="N163" s="2"/>
      <c r="O163" s="2">
        <v>22</v>
      </c>
      <c r="P163" s="2"/>
      <c r="Q163" s="2"/>
      <c r="R163" s="2"/>
      <c r="S163" s="2"/>
      <c r="T163" s="2"/>
      <c r="U163" s="2"/>
      <c r="V163" s="2"/>
      <c r="W163" s="2"/>
      <c r="X163" s="2"/>
      <c r="Y163" s="2">
        <v>34</v>
      </c>
      <c r="Z163" s="2"/>
      <c r="AA163" s="2"/>
      <c r="AB163" s="2"/>
      <c r="AC163" s="2"/>
      <c r="AD163" s="2">
        <v>11</v>
      </c>
      <c r="AE163" s="2"/>
      <c r="AF163" s="2">
        <v>5</v>
      </c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1:49" x14ac:dyDescent="0.25">
      <c r="A164" s="2" t="s">
        <v>22</v>
      </c>
      <c r="B164" s="2"/>
      <c r="C164" s="2"/>
      <c r="D164" s="2"/>
      <c r="E164" s="2"/>
      <c r="F164" s="2"/>
      <c r="G164" s="2">
        <v>12</v>
      </c>
      <c r="H164" s="2"/>
      <c r="I164" s="2"/>
      <c r="J164" s="2"/>
      <c r="K164" s="2"/>
      <c r="L164" s="2"/>
      <c r="M164" s="2"/>
      <c r="N164" s="2"/>
      <c r="O164" s="2">
        <v>38</v>
      </c>
      <c r="P164" s="2"/>
      <c r="Q164" s="2"/>
      <c r="R164" s="2"/>
      <c r="S164" s="2"/>
      <c r="T164" s="2"/>
      <c r="U164" s="2"/>
      <c r="V164" s="2"/>
      <c r="W164" s="2"/>
      <c r="X164" s="2"/>
      <c r="Y164" s="2">
        <v>37</v>
      </c>
      <c r="Z164" s="2"/>
      <c r="AA164" s="2"/>
      <c r="AB164" s="2"/>
      <c r="AC164" s="2"/>
      <c r="AD164" s="2">
        <v>12</v>
      </c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1:49" x14ac:dyDescent="0.25">
      <c r="A165" s="3" t="s">
        <v>107</v>
      </c>
      <c r="B165" s="3">
        <f t="shared" ref="B165:F165" si="30">SUM(B160:B164)</f>
        <v>0</v>
      </c>
      <c r="C165" s="3">
        <f t="shared" si="30"/>
        <v>0</v>
      </c>
      <c r="D165" s="3"/>
      <c r="E165" s="3">
        <f t="shared" si="30"/>
        <v>0</v>
      </c>
      <c r="F165" s="3">
        <f t="shared" si="30"/>
        <v>0</v>
      </c>
      <c r="G165" s="3">
        <f>SUM(G160:G164)</f>
        <v>110</v>
      </c>
      <c r="H165" s="3">
        <f t="shared" ref="H165:AG165" si="31">SUM(H160:H164)</f>
        <v>0</v>
      </c>
      <c r="I165" s="3"/>
      <c r="J165" s="3">
        <f t="shared" si="31"/>
        <v>0</v>
      </c>
      <c r="K165" s="3">
        <f t="shared" si="31"/>
        <v>0</v>
      </c>
      <c r="L165" s="3">
        <f t="shared" si="31"/>
        <v>0</v>
      </c>
      <c r="M165" s="3">
        <f t="shared" si="31"/>
        <v>0</v>
      </c>
      <c r="N165" s="3">
        <f t="shared" si="31"/>
        <v>0</v>
      </c>
      <c r="O165" s="3">
        <f t="shared" si="31"/>
        <v>118</v>
      </c>
      <c r="P165" s="3"/>
      <c r="Q165" s="3">
        <f t="shared" si="31"/>
        <v>0</v>
      </c>
      <c r="R165" s="3">
        <f t="shared" si="31"/>
        <v>0</v>
      </c>
      <c r="S165" s="3">
        <f t="shared" si="31"/>
        <v>0</v>
      </c>
      <c r="T165" s="3">
        <f t="shared" si="31"/>
        <v>0</v>
      </c>
      <c r="U165" s="3">
        <f t="shared" si="31"/>
        <v>0</v>
      </c>
      <c r="V165" s="3">
        <f t="shared" si="31"/>
        <v>0</v>
      </c>
      <c r="W165" s="3">
        <f t="shared" si="31"/>
        <v>0</v>
      </c>
      <c r="X165" s="3">
        <f t="shared" si="31"/>
        <v>0</v>
      </c>
      <c r="Y165" s="3">
        <f t="shared" si="31"/>
        <v>158</v>
      </c>
      <c r="Z165" s="3">
        <f t="shared" si="31"/>
        <v>0</v>
      </c>
      <c r="AA165" s="3"/>
      <c r="AB165" s="3"/>
      <c r="AC165" s="3"/>
      <c r="AD165" s="3">
        <f t="shared" si="31"/>
        <v>27</v>
      </c>
      <c r="AE165" s="3">
        <f t="shared" si="31"/>
        <v>0</v>
      </c>
      <c r="AF165" s="3">
        <f t="shared" si="31"/>
        <v>81</v>
      </c>
      <c r="AG165" s="3">
        <f t="shared" si="31"/>
        <v>0</v>
      </c>
      <c r="AH165" s="3"/>
      <c r="AI165" s="3"/>
      <c r="AJ165" s="3" t="s">
        <v>108</v>
      </c>
      <c r="AK165" s="3">
        <v>0</v>
      </c>
      <c r="AL165" s="3">
        <f>+AD165</f>
        <v>27</v>
      </c>
      <c r="AM165" s="3"/>
      <c r="AN165" s="3">
        <f>+G165+O165+Y165+AF165</f>
        <v>467</v>
      </c>
      <c r="AO165" s="3"/>
      <c r="AP165" s="3"/>
      <c r="AQ165" s="2"/>
      <c r="AR165" s="2"/>
      <c r="AS165" s="2"/>
      <c r="AT165" s="2"/>
      <c r="AU165" s="2"/>
      <c r="AV165" s="2"/>
      <c r="AW165" t="s">
        <v>201</v>
      </c>
    </row>
    <row r="166" spans="1:49" x14ac:dyDescent="0.25">
      <c r="A166" s="5" t="s">
        <v>109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1:49" x14ac:dyDescent="0.25">
      <c r="A167" s="2" t="s">
        <v>24</v>
      </c>
      <c r="B167" s="2"/>
      <c r="C167" s="2"/>
      <c r="D167" s="2"/>
      <c r="E167" s="2"/>
      <c r="F167" s="2"/>
      <c r="G167" s="2">
        <v>33</v>
      </c>
      <c r="H167" s="2"/>
      <c r="I167" s="2"/>
      <c r="J167" s="2"/>
      <c r="K167" s="2"/>
      <c r="L167" s="2"/>
      <c r="M167" s="2"/>
      <c r="N167" s="2"/>
      <c r="O167" s="2">
        <v>31</v>
      </c>
      <c r="P167" s="2"/>
      <c r="Q167" s="2"/>
      <c r="R167" s="2"/>
      <c r="S167" s="2"/>
      <c r="T167" s="2"/>
      <c r="U167" s="2"/>
      <c r="V167" s="2"/>
      <c r="W167" s="2"/>
      <c r="X167" s="2"/>
      <c r="Y167" s="2">
        <v>9</v>
      </c>
      <c r="Z167" s="2"/>
      <c r="AA167" s="2"/>
      <c r="AB167" s="2"/>
      <c r="AC167" s="2"/>
      <c r="AD167" s="2"/>
      <c r="AE167" s="2">
        <v>1</v>
      </c>
      <c r="AF167" s="2">
        <v>11</v>
      </c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1:49" x14ac:dyDescent="0.25">
      <c r="A168" s="2" t="s">
        <v>19</v>
      </c>
      <c r="B168" s="2"/>
      <c r="C168" s="2"/>
      <c r="D168" s="2"/>
      <c r="E168" s="2"/>
      <c r="F168" s="2"/>
      <c r="G168" s="2">
        <v>37</v>
      </c>
      <c r="H168" s="2"/>
      <c r="I168" s="2"/>
      <c r="J168" s="2"/>
      <c r="K168" s="2"/>
      <c r="L168" s="2"/>
      <c r="M168" s="2"/>
      <c r="N168" s="2"/>
      <c r="O168" s="2">
        <v>32</v>
      </c>
      <c r="P168" s="2"/>
      <c r="Q168" s="4" t="s">
        <v>26</v>
      </c>
      <c r="R168" s="4" t="s">
        <v>26</v>
      </c>
      <c r="S168" s="4" t="s">
        <v>26</v>
      </c>
      <c r="T168" s="4" t="s">
        <v>26</v>
      </c>
      <c r="U168" s="4" t="s">
        <v>26</v>
      </c>
      <c r="V168" s="4" t="s">
        <v>26</v>
      </c>
      <c r="W168" s="4" t="s">
        <v>26</v>
      </c>
      <c r="X168" s="4" t="s">
        <v>26</v>
      </c>
      <c r="Y168" s="4" t="s">
        <v>26</v>
      </c>
      <c r="Z168" s="2"/>
      <c r="AA168" s="2"/>
      <c r="AB168" s="2"/>
      <c r="AC168" s="2"/>
      <c r="AD168" s="2">
        <v>14</v>
      </c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1:49" x14ac:dyDescent="0.25">
      <c r="A169" s="2" t="s">
        <v>20</v>
      </c>
      <c r="B169" s="2"/>
      <c r="C169" s="2"/>
      <c r="D169" s="2"/>
      <c r="E169" s="2"/>
      <c r="F169" s="2"/>
      <c r="G169" s="2">
        <v>26</v>
      </c>
      <c r="H169" s="2"/>
      <c r="I169" s="2"/>
      <c r="J169" s="2"/>
      <c r="K169" s="2"/>
      <c r="L169" s="2"/>
      <c r="M169" s="2"/>
      <c r="N169" s="2"/>
      <c r="O169" s="2">
        <v>28</v>
      </c>
      <c r="P169" s="2"/>
      <c r="Q169" s="4" t="s">
        <v>26</v>
      </c>
      <c r="R169" s="4" t="s">
        <v>26</v>
      </c>
      <c r="S169" s="4" t="s">
        <v>26</v>
      </c>
      <c r="T169" s="4" t="s">
        <v>26</v>
      </c>
      <c r="U169" s="4" t="s">
        <v>26</v>
      </c>
      <c r="V169" s="4" t="s">
        <v>26</v>
      </c>
      <c r="W169" s="4" t="s">
        <v>26</v>
      </c>
      <c r="X169" s="4" t="s">
        <v>26</v>
      </c>
      <c r="Y169" s="4" t="s">
        <v>26</v>
      </c>
      <c r="Z169" s="2"/>
      <c r="AA169" s="2"/>
      <c r="AB169" s="2"/>
      <c r="AC169" s="2"/>
      <c r="AD169" s="2">
        <v>6</v>
      </c>
      <c r="AE169" s="2">
        <v>4</v>
      </c>
      <c r="AF169" s="2">
        <v>1</v>
      </c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1:49" x14ac:dyDescent="0.25">
      <c r="A170" s="2" t="s">
        <v>21</v>
      </c>
      <c r="B170" s="2"/>
      <c r="C170" s="2"/>
      <c r="D170" s="2"/>
      <c r="E170" s="2"/>
      <c r="F170" s="2"/>
      <c r="G170" s="2">
        <v>37</v>
      </c>
      <c r="H170" s="2"/>
      <c r="I170" s="2"/>
      <c r="J170" s="2"/>
      <c r="K170" s="2"/>
      <c r="L170" s="2"/>
      <c r="M170" s="2"/>
      <c r="N170" s="2"/>
      <c r="O170" s="2">
        <v>25</v>
      </c>
      <c r="P170" s="2"/>
      <c r="Q170" s="4" t="s">
        <v>26</v>
      </c>
      <c r="R170" s="4" t="s">
        <v>26</v>
      </c>
      <c r="S170" s="4" t="s">
        <v>26</v>
      </c>
      <c r="T170" s="4" t="s">
        <v>26</v>
      </c>
      <c r="U170" s="4" t="s">
        <v>26</v>
      </c>
      <c r="V170" s="4" t="s">
        <v>26</v>
      </c>
      <c r="W170" s="4" t="s">
        <v>26</v>
      </c>
      <c r="X170" s="4" t="s">
        <v>26</v>
      </c>
      <c r="Y170" s="4" t="s">
        <v>26</v>
      </c>
      <c r="Z170" s="2"/>
      <c r="AA170" s="2"/>
      <c r="AB170" s="2"/>
      <c r="AC170" s="2"/>
      <c r="AD170" s="2">
        <v>6</v>
      </c>
      <c r="AE170" s="2"/>
      <c r="AF170" s="2">
        <v>3</v>
      </c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1:49" x14ac:dyDescent="0.25">
      <c r="A171" s="2" t="s">
        <v>22</v>
      </c>
      <c r="B171" s="2"/>
      <c r="C171" s="2"/>
      <c r="D171" s="2"/>
      <c r="E171" s="2">
        <v>5</v>
      </c>
      <c r="F171" s="2"/>
      <c r="G171" s="2">
        <v>13</v>
      </c>
      <c r="H171" s="2"/>
      <c r="I171" s="2"/>
      <c r="J171" s="2"/>
      <c r="K171" s="2"/>
      <c r="L171" s="2"/>
      <c r="M171" s="2"/>
      <c r="N171" s="2"/>
      <c r="O171" s="2">
        <v>21</v>
      </c>
      <c r="P171" s="2"/>
      <c r="Q171" s="4" t="s">
        <v>26</v>
      </c>
      <c r="R171" s="4" t="s">
        <v>26</v>
      </c>
      <c r="S171" s="4" t="s">
        <v>26</v>
      </c>
      <c r="T171" s="4" t="s">
        <v>26</v>
      </c>
      <c r="U171" s="4" t="s">
        <v>26</v>
      </c>
      <c r="V171" s="4" t="s">
        <v>26</v>
      </c>
      <c r="W171" s="4" t="s">
        <v>26</v>
      </c>
      <c r="X171" s="4" t="s">
        <v>26</v>
      </c>
      <c r="Y171" s="4" t="s">
        <v>26</v>
      </c>
      <c r="Z171" s="2"/>
      <c r="AA171" s="2"/>
      <c r="AB171" s="2"/>
      <c r="AC171" s="2"/>
      <c r="AD171" s="2">
        <v>2</v>
      </c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1:49" x14ac:dyDescent="0.25">
      <c r="A172" s="3" t="s">
        <v>107</v>
      </c>
      <c r="B172" s="3">
        <f t="shared" ref="B172:F172" si="32">SUM(B167:B171)</f>
        <v>0</v>
      </c>
      <c r="C172" s="3">
        <f t="shared" si="32"/>
        <v>0</v>
      </c>
      <c r="D172" s="3"/>
      <c r="E172" s="3">
        <f t="shared" si="32"/>
        <v>5</v>
      </c>
      <c r="F172" s="3">
        <f t="shared" si="32"/>
        <v>0</v>
      </c>
      <c r="G172" s="3">
        <f>SUM(G167:G171)</f>
        <v>146</v>
      </c>
      <c r="H172" s="3">
        <f t="shared" ref="H172:AG172" si="33">SUM(H167:H171)</f>
        <v>0</v>
      </c>
      <c r="I172" s="3"/>
      <c r="J172" s="3">
        <f t="shared" si="33"/>
        <v>0</v>
      </c>
      <c r="K172" s="3">
        <f t="shared" si="33"/>
        <v>0</v>
      </c>
      <c r="L172" s="3">
        <f t="shared" si="33"/>
        <v>0</v>
      </c>
      <c r="M172" s="3">
        <f t="shared" si="33"/>
        <v>0</v>
      </c>
      <c r="N172" s="3">
        <f t="shared" si="33"/>
        <v>0</v>
      </c>
      <c r="O172" s="3">
        <f t="shared" si="33"/>
        <v>137</v>
      </c>
      <c r="P172" s="3"/>
      <c r="Q172" s="3">
        <f t="shared" si="33"/>
        <v>0</v>
      </c>
      <c r="R172" s="3">
        <f t="shared" si="33"/>
        <v>0</v>
      </c>
      <c r="S172" s="3">
        <f t="shared" si="33"/>
        <v>0</v>
      </c>
      <c r="T172" s="3">
        <f t="shared" si="33"/>
        <v>0</v>
      </c>
      <c r="U172" s="3">
        <f t="shared" si="33"/>
        <v>0</v>
      </c>
      <c r="V172" s="3">
        <f t="shared" si="33"/>
        <v>0</v>
      </c>
      <c r="W172" s="3">
        <f t="shared" si="33"/>
        <v>0</v>
      </c>
      <c r="X172" s="3">
        <f t="shared" si="33"/>
        <v>0</v>
      </c>
      <c r="Y172" s="3">
        <f t="shared" si="33"/>
        <v>9</v>
      </c>
      <c r="Z172" s="3">
        <f t="shared" si="33"/>
        <v>0</v>
      </c>
      <c r="AA172" s="3"/>
      <c r="AB172" s="3"/>
      <c r="AC172" s="3"/>
      <c r="AD172" s="3">
        <f t="shared" si="33"/>
        <v>28</v>
      </c>
      <c r="AE172" s="3">
        <f t="shared" si="33"/>
        <v>5</v>
      </c>
      <c r="AF172" s="3">
        <f t="shared" si="33"/>
        <v>15</v>
      </c>
      <c r="AG172" s="3">
        <f t="shared" si="33"/>
        <v>0</v>
      </c>
      <c r="AH172" s="3"/>
      <c r="AI172" s="3"/>
      <c r="AJ172" s="3" t="s">
        <v>108</v>
      </c>
      <c r="AK172" s="3">
        <v>0</v>
      </c>
      <c r="AL172" s="3">
        <f>+E172+AD172</f>
        <v>33</v>
      </c>
      <c r="AM172" s="3">
        <f>+AE172</f>
        <v>5</v>
      </c>
      <c r="AN172" s="3">
        <f>+G172+O172+Y172+AF172</f>
        <v>307</v>
      </c>
      <c r="AO172" s="3">
        <v>0</v>
      </c>
      <c r="AP172" s="3">
        <v>0</v>
      </c>
      <c r="AQ172" s="2"/>
      <c r="AR172" s="2"/>
      <c r="AS172" s="2"/>
      <c r="AT172" s="2"/>
      <c r="AU172" s="2"/>
      <c r="AV172" s="2"/>
    </row>
    <row r="173" spans="1:49" x14ac:dyDescent="0.25">
      <c r="A173" s="5" t="s">
        <v>110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1:49" x14ac:dyDescent="0.25">
      <c r="A174" s="2" t="s">
        <v>24</v>
      </c>
      <c r="B174" s="2">
        <v>8</v>
      </c>
      <c r="C174" s="2"/>
      <c r="D174" s="2"/>
      <c r="E174" s="2"/>
      <c r="F174" s="2"/>
      <c r="G174" s="2"/>
      <c r="H174" s="2"/>
      <c r="I174" s="2"/>
      <c r="J174" s="2">
        <v>8</v>
      </c>
      <c r="K174" s="2"/>
      <c r="L174" s="2"/>
      <c r="M174" s="2"/>
      <c r="N174" s="2"/>
      <c r="O174" s="2"/>
      <c r="P174" s="2"/>
      <c r="Q174" s="2">
        <v>7</v>
      </c>
      <c r="R174" s="2"/>
      <c r="S174" s="2"/>
      <c r="T174" s="2"/>
      <c r="U174" s="2"/>
      <c r="V174" s="2"/>
      <c r="W174" s="2"/>
      <c r="X174" s="2"/>
      <c r="Y174" s="2"/>
      <c r="Z174" s="2">
        <v>8</v>
      </c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1:49" x14ac:dyDescent="0.25">
      <c r="A175" s="2" t="s">
        <v>19</v>
      </c>
      <c r="B175" s="2">
        <v>7</v>
      </c>
      <c r="C175" s="2"/>
      <c r="D175" s="2"/>
      <c r="E175" s="2"/>
      <c r="F175" s="2"/>
      <c r="G175" s="2"/>
      <c r="H175" s="2"/>
      <c r="I175" s="2"/>
      <c r="J175" s="2">
        <v>8</v>
      </c>
      <c r="K175" s="2"/>
      <c r="L175" s="2"/>
      <c r="M175" s="2"/>
      <c r="N175" s="2"/>
      <c r="O175" s="2"/>
      <c r="P175" s="2"/>
      <c r="Q175" s="2">
        <v>9</v>
      </c>
      <c r="R175" s="2"/>
      <c r="S175" s="2"/>
      <c r="T175" s="2"/>
      <c r="U175" s="2"/>
      <c r="V175" s="2"/>
      <c r="W175" s="2"/>
      <c r="X175" s="2"/>
      <c r="Y175" s="2"/>
      <c r="Z175" s="2">
        <v>6</v>
      </c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1:49" x14ac:dyDescent="0.25">
      <c r="A176" s="2" t="s">
        <v>20</v>
      </c>
      <c r="B176" s="2">
        <v>7</v>
      </c>
      <c r="C176" s="2"/>
      <c r="D176" s="2"/>
      <c r="E176" s="2"/>
      <c r="F176" s="2"/>
      <c r="G176" s="2"/>
      <c r="H176" s="2"/>
      <c r="I176" s="2"/>
      <c r="J176" s="2">
        <v>8</v>
      </c>
      <c r="K176" s="2"/>
      <c r="L176" s="2"/>
      <c r="M176" s="2"/>
      <c r="N176" s="2"/>
      <c r="O176" s="2"/>
      <c r="P176" s="2"/>
      <c r="Q176" s="2">
        <v>7</v>
      </c>
      <c r="R176" s="2"/>
      <c r="S176" s="2"/>
      <c r="T176" s="2"/>
      <c r="U176" s="2"/>
      <c r="V176" s="2"/>
      <c r="W176" s="2"/>
      <c r="X176" s="2"/>
      <c r="Y176" s="2"/>
      <c r="Z176" s="2">
        <v>7</v>
      </c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1:48" x14ac:dyDescent="0.25">
      <c r="A177" s="2" t="s">
        <v>21</v>
      </c>
      <c r="B177" s="2">
        <v>7</v>
      </c>
      <c r="C177" s="2"/>
      <c r="D177" s="2"/>
      <c r="E177" s="2"/>
      <c r="F177" s="2"/>
      <c r="G177" s="2"/>
      <c r="H177" s="2"/>
      <c r="I177" s="2"/>
      <c r="J177" s="2">
        <v>8</v>
      </c>
      <c r="K177" s="2"/>
      <c r="L177" s="2"/>
      <c r="M177" s="2"/>
      <c r="N177" s="2"/>
      <c r="O177" s="2"/>
      <c r="P177" s="2"/>
      <c r="Q177" s="2">
        <v>8</v>
      </c>
      <c r="R177" s="2"/>
      <c r="S177" s="2"/>
      <c r="T177" s="2"/>
      <c r="U177" s="2"/>
      <c r="V177" s="2"/>
      <c r="W177" s="2"/>
      <c r="X177" s="2"/>
      <c r="Y177" s="2"/>
      <c r="Z177" s="2">
        <v>8</v>
      </c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1:48" x14ac:dyDescent="0.25">
      <c r="A178" s="2" t="s">
        <v>22</v>
      </c>
      <c r="B178" s="2">
        <v>7</v>
      </c>
      <c r="C178" s="2"/>
      <c r="D178" s="2"/>
      <c r="E178" s="2"/>
      <c r="F178" s="2"/>
      <c r="G178" s="2"/>
      <c r="H178" s="2"/>
      <c r="I178" s="2"/>
      <c r="J178" s="2">
        <v>8</v>
      </c>
      <c r="K178" s="2"/>
      <c r="L178" s="2"/>
      <c r="M178" s="2"/>
      <c r="N178" s="2"/>
      <c r="O178" s="2"/>
      <c r="P178" s="2"/>
      <c r="Q178" s="2">
        <v>8</v>
      </c>
      <c r="R178" s="2"/>
      <c r="S178" s="2"/>
      <c r="T178" s="2"/>
      <c r="U178" s="2"/>
      <c r="V178" s="2"/>
      <c r="W178" s="2"/>
      <c r="X178" s="2"/>
      <c r="Y178" s="2"/>
      <c r="Z178" s="2">
        <v>6</v>
      </c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1:48" x14ac:dyDescent="0.25">
      <c r="A179" s="2" t="s">
        <v>23</v>
      </c>
      <c r="B179" s="2">
        <v>8</v>
      </c>
      <c r="C179" s="2"/>
      <c r="D179" s="2"/>
      <c r="E179" s="2"/>
      <c r="F179" s="2"/>
      <c r="G179" s="2"/>
      <c r="H179" s="2"/>
      <c r="I179" s="2"/>
      <c r="J179" s="2">
        <v>8</v>
      </c>
      <c r="K179" s="2"/>
      <c r="L179" s="2"/>
      <c r="M179" s="2"/>
      <c r="N179" s="2"/>
      <c r="O179" s="2"/>
      <c r="P179" s="2"/>
      <c r="Q179" s="2">
        <v>8</v>
      </c>
      <c r="R179" s="2"/>
      <c r="S179" s="2"/>
      <c r="T179" s="2"/>
      <c r="U179" s="2"/>
      <c r="V179" s="2"/>
      <c r="W179" s="2"/>
      <c r="X179" s="2"/>
      <c r="Y179" s="2"/>
      <c r="Z179" s="2">
        <v>8</v>
      </c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1:48" x14ac:dyDescent="0.25">
      <c r="A180" s="3" t="s">
        <v>111</v>
      </c>
      <c r="B180" s="3">
        <f>SUM(B174:B179)</f>
        <v>44</v>
      </c>
      <c r="C180" s="3">
        <f t="shared" ref="C180:AI180" si="34">SUM(C174:C179)</f>
        <v>0</v>
      </c>
      <c r="D180" s="3"/>
      <c r="E180" s="3">
        <f t="shared" si="34"/>
        <v>0</v>
      </c>
      <c r="F180" s="3">
        <f t="shared" si="34"/>
        <v>0</v>
      </c>
      <c r="G180" s="3">
        <f t="shared" si="34"/>
        <v>0</v>
      </c>
      <c r="H180" s="3">
        <f t="shared" si="34"/>
        <v>0</v>
      </c>
      <c r="I180" s="3"/>
      <c r="J180" s="3">
        <f t="shared" si="34"/>
        <v>48</v>
      </c>
      <c r="K180" s="3">
        <f t="shared" si="34"/>
        <v>0</v>
      </c>
      <c r="L180" s="3">
        <f t="shared" si="34"/>
        <v>0</v>
      </c>
      <c r="M180" s="3">
        <f t="shared" si="34"/>
        <v>0</v>
      </c>
      <c r="N180" s="3">
        <f t="shared" si="34"/>
        <v>0</v>
      </c>
      <c r="O180" s="3">
        <f t="shared" si="34"/>
        <v>0</v>
      </c>
      <c r="P180" s="3"/>
      <c r="Q180" s="3">
        <f t="shared" si="34"/>
        <v>47</v>
      </c>
      <c r="R180" s="3">
        <f t="shared" si="34"/>
        <v>0</v>
      </c>
      <c r="S180" s="3">
        <f t="shared" si="34"/>
        <v>0</v>
      </c>
      <c r="T180" s="3">
        <f t="shared" si="34"/>
        <v>0</v>
      </c>
      <c r="U180" s="3">
        <f t="shared" si="34"/>
        <v>0</v>
      </c>
      <c r="V180" s="3">
        <f t="shared" si="34"/>
        <v>0</v>
      </c>
      <c r="W180" s="3">
        <f t="shared" si="34"/>
        <v>0</v>
      </c>
      <c r="X180" s="3">
        <f t="shared" si="34"/>
        <v>0</v>
      </c>
      <c r="Y180" s="3">
        <f t="shared" si="34"/>
        <v>0</v>
      </c>
      <c r="Z180" s="3">
        <f t="shared" si="34"/>
        <v>43</v>
      </c>
      <c r="AA180" s="3"/>
      <c r="AB180" s="3"/>
      <c r="AC180" s="3"/>
      <c r="AD180" s="3">
        <f t="shared" si="34"/>
        <v>0</v>
      </c>
      <c r="AE180" s="3">
        <f t="shared" si="34"/>
        <v>0</v>
      </c>
      <c r="AF180" s="3">
        <f t="shared" si="34"/>
        <v>0</v>
      </c>
      <c r="AG180" s="3">
        <f t="shared" si="34"/>
        <v>0</v>
      </c>
      <c r="AH180" s="3"/>
      <c r="AI180" s="3">
        <f t="shared" si="34"/>
        <v>0</v>
      </c>
      <c r="AJ180" s="3" t="s">
        <v>112</v>
      </c>
      <c r="AK180" s="3">
        <f>+B180+J180+Q180+Z180</f>
        <v>182</v>
      </c>
      <c r="AL180" s="3"/>
      <c r="AM180" s="3"/>
      <c r="AN180" s="3"/>
      <c r="AO180" s="3"/>
      <c r="AP180" s="3"/>
      <c r="AQ180" s="2"/>
      <c r="AR180" s="2"/>
      <c r="AS180" s="2"/>
      <c r="AT180" s="2"/>
      <c r="AU180" s="2"/>
      <c r="AV180" s="2">
        <f>+AK180</f>
        <v>182</v>
      </c>
    </row>
    <row r="181" spans="1:48" x14ac:dyDescent="0.25">
      <c r="A181" s="5" t="s">
        <v>113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1:48" x14ac:dyDescent="0.25">
      <c r="A182" s="2" t="s">
        <v>24</v>
      </c>
      <c r="B182" s="2">
        <v>8</v>
      </c>
      <c r="C182" s="2"/>
      <c r="D182" s="2"/>
      <c r="E182" s="2"/>
      <c r="F182" s="2"/>
      <c r="G182" s="2"/>
      <c r="H182" s="2"/>
      <c r="I182" s="2"/>
      <c r="J182" s="2">
        <v>8</v>
      </c>
      <c r="K182" s="2"/>
      <c r="L182" s="2"/>
      <c r="M182" s="2"/>
      <c r="N182" s="2"/>
      <c r="O182" s="2"/>
      <c r="P182" s="2"/>
      <c r="Q182" s="2">
        <v>8</v>
      </c>
      <c r="R182" s="2"/>
      <c r="S182" s="2"/>
      <c r="T182" s="2"/>
      <c r="U182" s="2"/>
      <c r="V182" s="2"/>
      <c r="W182" s="2"/>
      <c r="X182" s="2"/>
      <c r="Y182" s="2"/>
      <c r="Z182" s="2">
        <v>7</v>
      </c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1:48" x14ac:dyDescent="0.25">
      <c r="A183" s="2" t="s">
        <v>19</v>
      </c>
      <c r="B183" s="2">
        <v>7</v>
      </c>
      <c r="C183" s="2"/>
      <c r="D183" s="2"/>
      <c r="E183" s="2"/>
      <c r="F183" s="2"/>
      <c r="G183" s="2"/>
      <c r="H183" s="2"/>
      <c r="I183" s="2"/>
      <c r="J183" s="2">
        <v>8</v>
      </c>
      <c r="K183" s="2"/>
      <c r="L183" s="2"/>
      <c r="M183" s="2"/>
      <c r="N183" s="2"/>
      <c r="O183" s="2"/>
      <c r="P183" s="2"/>
      <c r="Q183" s="2">
        <v>8</v>
      </c>
      <c r="R183" s="2"/>
      <c r="S183" s="2"/>
      <c r="T183" s="2"/>
      <c r="U183" s="2"/>
      <c r="V183" s="2"/>
      <c r="W183" s="2"/>
      <c r="X183" s="2"/>
      <c r="Y183" s="2"/>
      <c r="Z183" s="2">
        <v>8</v>
      </c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1:48" x14ac:dyDescent="0.25">
      <c r="A184" s="2" t="s">
        <v>20</v>
      </c>
      <c r="B184" s="4" t="s">
        <v>26</v>
      </c>
      <c r="C184" s="4" t="s">
        <v>26</v>
      </c>
      <c r="D184" s="4"/>
      <c r="E184" s="4" t="s">
        <v>26</v>
      </c>
      <c r="F184" s="4" t="s">
        <v>26</v>
      </c>
      <c r="G184" s="4" t="s">
        <v>26</v>
      </c>
      <c r="H184" s="4" t="s">
        <v>26</v>
      </c>
      <c r="I184" s="4"/>
      <c r="J184" s="2">
        <v>7</v>
      </c>
      <c r="K184" s="2"/>
      <c r="L184" s="2"/>
      <c r="M184" s="2"/>
      <c r="N184" s="2"/>
      <c r="O184" s="2"/>
      <c r="P184" s="2"/>
      <c r="Q184" s="4" t="s">
        <v>26</v>
      </c>
      <c r="R184" s="4" t="s">
        <v>26</v>
      </c>
      <c r="S184" s="4" t="s">
        <v>26</v>
      </c>
      <c r="T184" s="4" t="s">
        <v>26</v>
      </c>
      <c r="U184" s="4" t="s">
        <v>26</v>
      </c>
      <c r="V184" s="4" t="s">
        <v>26</v>
      </c>
      <c r="W184" s="4" t="s">
        <v>26</v>
      </c>
      <c r="X184" s="4" t="s">
        <v>26</v>
      </c>
      <c r="Y184" s="4" t="s">
        <v>26</v>
      </c>
      <c r="Z184" s="2">
        <v>8</v>
      </c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1:48" x14ac:dyDescent="0.25">
      <c r="A185" s="2" t="s">
        <v>21</v>
      </c>
      <c r="B185" s="2">
        <v>7</v>
      </c>
      <c r="C185" s="2"/>
      <c r="D185" s="2"/>
      <c r="E185" s="2"/>
      <c r="F185" s="2"/>
      <c r="G185" s="2"/>
      <c r="H185" s="2"/>
      <c r="I185" s="2"/>
      <c r="J185" s="2">
        <v>8</v>
      </c>
      <c r="K185" s="2"/>
      <c r="L185" s="2"/>
      <c r="M185" s="2"/>
      <c r="N185" s="2"/>
      <c r="O185" s="2"/>
      <c r="P185" s="2"/>
      <c r="Q185" s="2">
        <v>8</v>
      </c>
      <c r="R185" s="2"/>
      <c r="S185" s="2"/>
      <c r="T185" s="2"/>
      <c r="U185" s="2"/>
      <c r="V185" s="2"/>
      <c r="W185" s="2"/>
      <c r="X185" s="2"/>
      <c r="Y185" s="2"/>
      <c r="Z185" s="2">
        <v>9</v>
      </c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1:48" x14ac:dyDescent="0.25">
      <c r="A186" s="2" t="s">
        <v>22</v>
      </c>
      <c r="B186" s="2">
        <v>8</v>
      </c>
      <c r="C186" s="2"/>
      <c r="D186" s="2"/>
      <c r="E186" s="2"/>
      <c r="F186" s="2"/>
      <c r="G186" s="2"/>
      <c r="H186" s="2"/>
      <c r="I186" s="2"/>
      <c r="J186" s="2">
        <v>8</v>
      </c>
      <c r="K186" s="2"/>
      <c r="L186" s="2"/>
      <c r="M186" s="2"/>
      <c r="N186" s="2"/>
      <c r="O186" s="2"/>
      <c r="P186" s="2"/>
      <c r="Q186" s="2">
        <v>8</v>
      </c>
      <c r="R186" s="2"/>
      <c r="S186" s="2"/>
      <c r="T186" s="2"/>
      <c r="U186" s="2"/>
      <c r="V186" s="2"/>
      <c r="W186" s="2"/>
      <c r="X186" s="2"/>
      <c r="Y186" s="2"/>
      <c r="Z186" s="2">
        <v>8</v>
      </c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1:48" x14ac:dyDescent="0.25">
      <c r="A187" s="2" t="s">
        <v>23</v>
      </c>
      <c r="B187" s="2">
        <v>2</v>
      </c>
      <c r="C187" s="2"/>
      <c r="D187" s="2"/>
      <c r="E187" s="2">
        <v>1</v>
      </c>
      <c r="F187" s="2">
        <v>4</v>
      </c>
      <c r="G187" s="2"/>
      <c r="H187" s="2"/>
      <c r="I187" s="2"/>
      <c r="J187" s="2">
        <v>7</v>
      </c>
      <c r="K187" s="2"/>
      <c r="L187" s="2"/>
      <c r="M187" s="2"/>
      <c r="N187" s="2"/>
      <c r="O187" s="2"/>
      <c r="P187" s="2"/>
      <c r="Q187" s="2">
        <v>8</v>
      </c>
      <c r="R187" s="2"/>
      <c r="S187" s="2"/>
      <c r="T187" s="2"/>
      <c r="U187" s="2"/>
      <c r="V187" s="2"/>
      <c r="W187" s="2"/>
      <c r="X187" s="2"/>
      <c r="Y187" s="2"/>
      <c r="Z187" s="2">
        <v>7</v>
      </c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1:48" x14ac:dyDescent="0.25">
      <c r="A188" s="3" t="s">
        <v>114</v>
      </c>
      <c r="B188" s="3">
        <f>SUM(B182:B187)</f>
        <v>32</v>
      </c>
      <c r="C188" s="3">
        <f t="shared" ref="C188:Y188" si="35">SUM(C182:C187)</f>
        <v>0</v>
      </c>
      <c r="D188" s="3"/>
      <c r="E188" s="3">
        <f t="shared" si="35"/>
        <v>1</v>
      </c>
      <c r="F188" s="3">
        <f t="shared" si="35"/>
        <v>4</v>
      </c>
      <c r="G188" s="3">
        <f t="shared" si="35"/>
        <v>0</v>
      </c>
      <c r="H188" s="3">
        <f t="shared" si="35"/>
        <v>0</v>
      </c>
      <c r="I188" s="3"/>
      <c r="J188" s="3">
        <f t="shared" si="35"/>
        <v>46</v>
      </c>
      <c r="K188" s="3">
        <f t="shared" si="35"/>
        <v>0</v>
      </c>
      <c r="L188" s="3">
        <f t="shared" si="35"/>
        <v>0</v>
      </c>
      <c r="M188" s="3">
        <f t="shared" si="35"/>
        <v>0</v>
      </c>
      <c r="N188" s="3">
        <f t="shared" si="35"/>
        <v>0</v>
      </c>
      <c r="O188" s="3">
        <f t="shared" si="35"/>
        <v>0</v>
      </c>
      <c r="P188" s="3"/>
      <c r="Q188" s="3">
        <f t="shared" si="35"/>
        <v>40</v>
      </c>
      <c r="R188" s="3">
        <f t="shared" si="35"/>
        <v>0</v>
      </c>
      <c r="S188" s="3">
        <f t="shared" si="35"/>
        <v>0</v>
      </c>
      <c r="T188" s="3">
        <f t="shared" si="35"/>
        <v>0</v>
      </c>
      <c r="U188" s="3">
        <f t="shared" si="35"/>
        <v>0</v>
      </c>
      <c r="V188" s="3">
        <f t="shared" si="35"/>
        <v>0</v>
      </c>
      <c r="W188" s="3">
        <f t="shared" si="35"/>
        <v>0</v>
      </c>
      <c r="X188" s="3">
        <f t="shared" si="35"/>
        <v>0</v>
      </c>
      <c r="Y188" s="3">
        <f t="shared" si="35"/>
        <v>0</v>
      </c>
      <c r="Z188" s="3">
        <f>SUM(Z182:Z187)</f>
        <v>47</v>
      </c>
      <c r="AA188" s="3"/>
      <c r="AB188" s="3"/>
      <c r="AC188" s="3"/>
      <c r="AD188" s="3">
        <f t="shared" ref="AD188" si="36">SUM(AD182:AD187)</f>
        <v>0</v>
      </c>
      <c r="AE188" s="3">
        <f t="shared" ref="AE188" si="37">SUM(AE182:AE187)</f>
        <v>0</v>
      </c>
      <c r="AF188" s="3">
        <f t="shared" ref="AF188" si="38">SUM(AF182:AF187)</f>
        <v>0</v>
      </c>
      <c r="AG188" s="3">
        <f t="shared" ref="AG188" si="39">SUM(AG182:AG187)</f>
        <v>0</v>
      </c>
      <c r="AH188" s="3"/>
      <c r="AI188" s="3">
        <f t="shared" ref="AI188" si="40">SUM(AI182:AI187)</f>
        <v>0</v>
      </c>
      <c r="AJ188" s="3" t="s">
        <v>114</v>
      </c>
      <c r="AK188" s="3">
        <f>+B188+J188+Q188+Z188</f>
        <v>165</v>
      </c>
      <c r="AL188" s="3">
        <f>+E188</f>
        <v>1</v>
      </c>
      <c r="AM188" s="3">
        <f>+F188</f>
        <v>4</v>
      </c>
      <c r="AN188" s="3"/>
      <c r="AO188" s="3"/>
      <c r="AP188" s="3"/>
      <c r="AQ188" s="2"/>
      <c r="AR188" s="2"/>
      <c r="AS188" s="2"/>
      <c r="AT188" s="2"/>
      <c r="AU188" s="2"/>
      <c r="AV188" s="2">
        <f>+AK188</f>
        <v>165</v>
      </c>
    </row>
    <row r="189" spans="1:48" x14ac:dyDescent="0.25">
      <c r="A189" s="5" t="s">
        <v>115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1:48" x14ac:dyDescent="0.25">
      <c r="A190" s="2" t="s">
        <v>24</v>
      </c>
      <c r="B190" s="2">
        <v>8</v>
      </c>
      <c r="C190" s="2"/>
      <c r="D190" s="2"/>
      <c r="E190" s="2"/>
      <c r="F190" s="2"/>
      <c r="G190" s="2"/>
      <c r="H190" s="2"/>
      <c r="I190" s="2"/>
      <c r="J190" s="2">
        <v>8</v>
      </c>
      <c r="K190" s="2"/>
      <c r="L190" s="2"/>
      <c r="M190" s="2"/>
      <c r="N190" s="2"/>
      <c r="O190" s="2"/>
      <c r="P190" s="2"/>
      <c r="Q190" s="2">
        <v>8</v>
      </c>
      <c r="R190" s="2"/>
      <c r="S190" s="2"/>
      <c r="T190" s="2"/>
      <c r="U190" s="2"/>
      <c r="V190" s="2"/>
      <c r="W190" s="2"/>
      <c r="X190" s="2"/>
      <c r="Y190" s="2"/>
      <c r="Z190" s="2">
        <v>6</v>
      </c>
      <c r="AA190" s="2"/>
      <c r="AB190" s="2"/>
      <c r="AC190" s="2"/>
      <c r="AD190" s="2"/>
      <c r="AE190" s="2">
        <v>3</v>
      </c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1:48" x14ac:dyDescent="0.25">
      <c r="A191" s="2" t="s">
        <v>19</v>
      </c>
      <c r="B191" s="2">
        <v>8</v>
      </c>
      <c r="C191" s="2"/>
      <c r="D191" s="2"/>
      <c r="E191" s="2"/>
      <c r="F191" s="2"/>
      <c r="G191" s="2"/>
      <c r="H191" s="2"/>
      <c r="I191" s="2"/>
      <c r="J191" s="2">
        <v>8</v>
      </c>
      <c r="K191" s="2"/>
      <c r="L191" s="2"/>
      <c r="M191" s="2"/>
      <c r="N191" s="2"/>
      <c r="O191" s="2"/>
      <c r="P191" s="2"/>
      <c r="Q191" s="2">
        <v>8</v>
      </c>
      <c r="R191" s="2"/>
      <c r="S191" s="2"/>
      <c r="T191" s="2"/>
      <c r="U191" s="2"/>
      <c r="V191" s="2"/>
      <c r="W191" s="2"/>
      <c r="X191" s="2"/>
      <c r="Y191" s="2"/>
      <c r="Z191" s="2">
        <v>8</v>
      </c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1:48" x14ac:dyDescent="0.25">
      <c r="A192" s="2" t="s">
        <v>20</v>
      </c>
      <c r="B192" s="2">
        <v>8</v>
      </c>
      <c r="C192" s="2"/>
      <c r="D192" s="2"/>
      <c r="E192" s="2"/>
      <c r="F192" s="2"/>
      <c r="G192" s="2"/>
      <c r="H192" s="2"/>
      <c r="I192" s="2"/>
      <c r="J192" s="2">
        <v>8</v>
      </c>
      <c r="K192" s="2"/>
      <c r="L192" s="2"/>
      <c r="M192" s="2"/>
      <c r="N192" s="2"/>
      <c r="O192" s="2"/>
      <c r="P192" s="2"/>
      <c r="Q192" s="2">
        <v>8</v>
      </c>
      <c r="R192" s="2"/>
      <c r="S192" s="2"/>
      <c r="T192" s="2"/>
      <c r="U192" s="2"/>
      <c r="V192" s="2"/>
      <c r="W192" s="2"/>
      <c r="X192" s="2"/>
      <c r="Y192" s="2"/>
      <c r="Z192" s="2">
        <v>8</v>
      </c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1:48" x14ac:dyDescent="0.25">
      <c r="A193" s="2" t="s">
        <v>21</v>
      </c>
      <c r="B193" s="2">
        <v>8</v>
      </c>
      <c r="C193" s="2"/>
      <c r="D193" s="2"/>
      <c r="E193" s="2"/>
      <c r="F193" s="2"/>
      <c r="G193" s="2"/>
      <c r="H193" s="2"/>
      <c r="I193" s="2"/>
      <c r="J193" s="2">
        <v>8</v>
      </c>
      <c r="K193" s="2"/>
      <c r="L193" s="2"/>
      <c r="M193" s="2"/>
      <c r="N193" s="2"/>
      <c r="O193" s="2"/>
      <c r="P193" s="2"/>
      <c r="Q193" s="2">
        <v>8</v>
      </c>
      <c r="R193" s="2"/>
      <c r="S193" s="2"/>
      <c r="T193" s="2"/>
      <c r="U193" s="2"/>
      <c r="V193" s="2"/>
      <c r="W193" s="2"/>
      <c r="X193" s="2"/>
      <c r="Y193" s="2"/>
      <c r="Z193" s="2">
        <v>8</v>
      </c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1:48" x14ac:dyDescent="0.25">
      <c r="A194" s="2" t="s">
        <v>22</v>
      </c>
      <c r="B194" s="2">
        <v>8</v>
      </c>
      <c r="C194" s="2"/>
      <c r="D194" s="2"/>
      <c r="E194" s="2"/>
      <c r="F194" s="2"/>
      <c r="G194" s="2"/>
      <c r="H194" s="2"/>
      <c r="I194" s="2"/>
      <c r="J194" s="2">
        <v>8</v>
      </c>
      <c r="K194" s="2"/>
      <c r="L194" s="2"/>
      <c r="M194" s="2"/>
      <c r="N194" s="2"/>
      <c r="O194" s="2"/>
      <c r="P194" s="2"/>
      <c r="Q194" s="2">
        <v>8</v>
      </c>
      <c r="R194" s="2"/>
      <c r="S194" s="2"/>
      <c r="T194" s="2"/>
      <c r="U194" s="2"/>
      <c r="V194" s="2"/>
      <c r="W194" s="2"/>
      <c r="X194" s="2"/>
      <c r="Y194" s="2"/>
      <c r="Z194" s="2">
        <v>8</v>
      </c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1:48" x14ac:dyDescent="0.25">
      <c r="A195" s="2" t="s">
        <v>23</v>
      </c>
      <c r="B195" s="2">
        <v>8</v>
      </c>
      <c r="C195" s="2"/>
      <c r="D195" s="2"/>
      <c r="E195" s="2"/>
      <c r="F195" s="2"/>
      <c r="G195" s="2"/>
      <c r="H195" s="2"/>
      <c r="I195" s="2"/>
      <c r="J195" s="2">
        <v>8</v>
      </c>
      <c r="K195" s="2"/>
      <c r="L195" s="2"/>
      <c r="M195" s="2"/>
      <c r="N195" s="2"/>
      <c r="O195" s="2"/>
      <c r="P195" s="2"/>
      <c r="Q195" s="2">
        <v>8</v>
      </c>
      <c r="R195" s="2"/>
      <c r="S195" s="2"/>
      <c r="T195" s="2"/>
      <c r="U195" s="2"/>
      <c r="V195" s="2"/>
      <c r="W195" s="2"/>
      <c r="X195" s="2"/>
      <c r="Y195" s="2"/>
      <c r="Z195" s="2">
        <v>3</v>
      </c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1:48" x14ac:dyDescent="0.25">
      <c r="A196" s="3" t="s">
        <v>114</v>
      </c>
      <c r="B196" s="3">
        <f>SUM(B190:B195)</f>
        <v>48</v>
      </c>
      <c r="C196" s="3">
        <f t="shared" ref="C196:AI196" si="41">SUM(C190:C195)</f>
        <v>0</v>
      </c>
      <c r="D196" s="3"/>
      <c r="E196" s="3">
        <f t="shared" si="41"/>
        <v>0</v>
      </c>
      <c r="F196" s="3">
        <f t="shared" si="41"/>
        <v>0</v>
      </c>
      <c r="G196" s="3">
        <f t="shared" si="41"/>
        <v>0</v>
      </c>
      <c r="H196" s="3">
        <f t="shared" si="41"/>
        <v>0</v>
      </c>
      <c r="I196" s="3"/>
      <c r="J196" s="3">
        <f t="shared" si="41"/>
        <v>48</v>
      </c>
      <c r="K196" s="3">
        <f t="shared" si="41"/>
        <v>0</v>
      </c>
      <c r="L196" s="3">
        <f t="shared" si="41"/>
        <v>0</v>
      </c>
      <c r="M196" s="3">
        <f t="shared" si="41"/>
        <v>0</v>
      </c>
      <c r="N196" s="3">
        <f t="shared" si="41"/>
        <v>0</v>
      </c>
      <c r="O196" s="3">
        <f t="shared" si="41"/>
        <v>0</v>
      </c>
      <c r="P196" s="3"/>
      <c r="Q196" s="3">
        <f t="shared" si="41"/>
        <v>48</v>
      </c>
      <c r="R196" s="3">
        <f t="shared" si="41"/>
        <v>0</v>
      </c>
      <c r="S196" s="3">
        <f t="shared" si="41"/>
        <v>0</v>
      </c>
      <c r="T196" s="3">
        <f t="shared" si="41"/>
        <v>0</v>
      </c>
      <c r="U196" s="3">
        <f t="shared" si="41"/>
        <v>0</v>
      </c>
      <c r="V196" s="3">
        <f t="shared" si="41"/>
        <v>0</v>
      </c>
      <c r="W196" s="3">
        <f t="shared" si="41"/>
        <v>0</v>
      </c>
      <c r="X196" s="3">
        <f t="shared" si="41"/>
        <v>0</v>
      </c>
      <c r="Y196" s="3">
        <f t="shared" si="41"/>
        <v>0</v>
      </c>
      <c r="Z196" s="3">
        <f t="shared" si="41"/>
        <v>41</v>
      </c>
      <c r="AA196" s="3"/>
      <c r="AB196" s="3"/>
      <c r="AC196" s="3"/>
      <c r="AD196" s="3">
        <f t="shared" si="41"/>
        <v>0</v>
      </c>
      <c r="AE196" s="3">
        <f t="shared" si="41"/>
        <v>3</v>
      </c>
      <c r="AF196" s="3">
        <f t="shared" si="41"/>
        <v>0</v>
      </c>
      <c r="AG196" s="3">
        <f t="shared" si="41"/>
        <v>0</v>
      </c>
      <c r="AH196" s="3"/>
      <c r="AI196" s="3">
        <f t="shared" si="41"/>
        <v>0</v>
      </c>
      <c r="AJ196" s="3" t="s">
        <v>114</v>
      </c>
      <c r="AK196" s="3">
        <f>+B196+J196+Q196+Z196</f>
        <v>185</v>
      </c>
      <c r="AL196" s="3">
        <v>0</v>
      </c>
      <c r="AM196" s="3">
        <v>3</v>
      </c>
      <c r="AN196" s="3">
        <v>0</v>
      </c>
      <c r="AO196" s="3">
        <v>0</v>
      </c>
      <c r="AP196" s="3">
        <v>0</v>
      </c>
      <c r="AQ196" s="2"/>
      <c r="AR196" s="2"/>
      <c r="AS196" s="2"/>
      <c r="AT196" s="2"/>
      <c r="AU196" s="2"/>
      <c r="AV196" s="2">
        <f>+AK196</f>
        <v>185</v>
      </c>
    </row>
    <row r="197" spans="1:48" x14ac:dyDescent="0.25">
      <c r="A197" s="5" t="s">
        <v>116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1:48" x14ac:dyDescent="0.25">
      <c r="A198" s="2" t="s">
        <v>24</v>
      </c>
      <c r="B198" s="2">
        <v>7</v>
      </c>
      <c r="C198" s="2"/>
      <c r="D198" s="2"/>
      <c r="E198" s="2"/>
      <c r="F198" s="2"/>
      <c r="G198" s="2"/>
      <c r="H198" s="2"/>
      <c r="I198" s="2"/>
      <c r="J198" s="2">
        <v>7</v>
      </c>
      <c r="K198" s="2"/>
      <c r="L198" s="2"/>
      <c r="M198" s="2"/>
      <c r="N198" s="2"/>
      <c r="O198" s="2"/>
      <c r="P198" s="2"/>
      <c r="Q198" s="2">
        <v>6</v>
      </c>
      <c r="R198" s="2"/>
      <c r="S198" s="2"/>
      <c r="T198" s="2"/>
      <c r="U198" s="2"/>
      <c r="V198" s="2"/>
      <c r="W198" s="2"/>
      <c r="X198" s="2"/>
      <c r="Y198" s="2"/>
      <c r="Z198" s="2">
        <v>8</v>
      </c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1:48" x14ac:dyDescent="0.25">
      <c r="A199" s="2" t="s">
        <v>19</v>
      </c>
      <c r="B199" s="2">
        <v>7</v>
      </c>
      <c r="C199" s="2"/>
      <c r="D199" s="2"/>
      <c r="E199" s="2"/>
      <c r="F199" s="2"/>
      <c r="G199" s="2"/>
      <c r="H199" s="2"/>
      <c r="I199" s="2"/>
      <c r="J199" s="2">
        <v>7</v>
      </c>
      <c r="K199" s="2"/>
      <c r="L199" s="2"/>
      <c r="M199" s="2"/>
      <c r="N199" s="2"/>
      <c r="O199" s="2"/>
      <c r="P199" s="2"/>
      <c r="Q199" s="2">
        <v>6</v>
      </c>
      <c r="R199" s="2"/>
      <c r="S199" s="2"/>
      <c r="T199" s="2"/>
      <c r="U199" s="2"/>
      <c r="V199" s="2"/>
      <c r="W199" s="2"/>
      <c r="X199" s="2"/>
      <c r="Y199" s="2"/>
      <c r="Z199" s="2">
        <v>8</v>
      </c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1:48" x14ac:dyDescent="0.25">
      <c r="A200" s="2" t="s">
        <v>20</v>
      </c>
      <c r="B200" s="2">
        <v>6</v>
      </c>
      <c r="C200" s="2"/>
      <c r="D200" s="2"/>
      <c r="E200" s="2"/>
      <c r="F200" s="2"/>
      <c r="G200" s="2"/>
      <c r="H200" s="2"/>
      <c r="I200" s="2"/>
      <c r="J200" s="2">
        <v>7</v>
      </c>
      <c r="K200" s="2"/>
      <c r="L200" s="2"/>
      <c r="M200" s="2"/>
      <c r="N200" s="2"/>
      <c r="O200" s="2"/>
      <c r="P200" s="2"/>
      <c r="Q200" s="2">
        <v>6</v>
      </c>
      <c r="R200" s="2"/>
      <c r="S200" s="2"/>
      <c r="T200" s="2"/>
      <c r="U200" s="2"/>
      <c r="V200" s="2"/>
      <c r="W200" s="2"/>
      <c r="X200" s="2"/>
      <c r="Y200" s="2"/>
      <c r="Z200" s="2">
        <v>7</v>
      </c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1:48" x14ac:dyDescent="0.25">
      <c r="A201" s="2" t="s">
        <v>21</v>
      </c>
      <c r="B201" s="2">
        <v>6</v>
      </c>
      <c r="C201" s="2"/>
      <c r="D201" s="2"/>
      <c r="E201" s="2"/>
      <c r="F201" s="2"/>
      <c r="G201" s="2"/>
      <c r="H201" s="2"/>
      <c r="I201" s="2"/>
      <c r="J201" s="2">
        <v>7</v>
      </c>
      <c r="K201" s="2"/>
      <c r="L201" s="2"/>
      <c r="M201" s="2"/>
      <c r="N201" s="2"/>
      <c r="O201" s="2"/>
      <c r="P201" s="2"/>
      <c r="Q201" s="2">
        <v>7</v>
      </c>
      <c r="R201" s="2"/>
      <c r="S201" s="2"/>
      <c r="T201" s="2"/>
      <c r="U201" s="2"/>
      <c r="V201" s="2"/>
      <c r="W201" s="2"/>
      <c r="X201" s="2"/>
      <c r="Y201" s="2"/>
      <c r="Z201" s="2">
        <v>7</v>
      </c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1:48" x14ac:dyDescent="0.25">
      <c r="A202" s="2" t="s">
        <v>22</v>
      </c>
      <c r="B202" s="2">
        <v>8</v>
      </c>
      <c r="C202" s="2"/>
      <c r="D202" s="2"/>
      <c r="E202" s="2"/>
      <c r="F202" s="2"/>
      <c r="G202" s="2"/>
      <c r="H202" s="2"/>
      <c r="I202" s="2"/>
      <c r="J202" s="2">
        <v>7</v>
      </c>
      <c r="K202" s="2"/>
      <c r="L202" s="2"/>
      <c r="M202" s="2"/>
      <c r="N202" s="2"/>
      <c r="O202" s="2"/>
      <c r="P202" s="2"/>
      <c r="Q202" s="2">
        <v>7</v>
      </c>
      <c r="R202" s="2"/>
      <c r="S202" s="2"/>
      <c r="T202" s="2"/>
      <c r="U202" s="2"/>
      <c r="V202" s="2"/>
      <c r="W202" s="2"/>
      <c r="X202" s="2"/>
      <c r="Y202" s="2"/>
      <c r="Z202" s="2">
        <v>7</v>
      </c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1:48" x14ac:dyDescent="0.25">
      <c r="A203" s="2" t="s">
        <v>23</v>
      </c>
      <c r="B203" s="2">
        <v>7</v>
      </c>
      <c r="C203" s="2"/>
      <c r="D203" s="2"/>
      <c r="E203" s="2"/>
      <c r="F203" s="2"/>
      <c r="G203" s="2"/>
      <c r="H203" s="2"/>
      <c r="I203" s="2"/>
      <c r="J203" s="2">
        <v>7</v>
      </c>
      <c r="K203" s="2"/>
      <c r="L203" s="2"/>
      <c r="M203" s="2"/>
      <c r="N203" s="2"/>
      <c r="O203" s="2"/>
      <c r="P203" s="2"/>
      <c r="Q203" s="2">
        <v>7</v>
      </c>
      <c r="R203" s="2"/>
      <c r="S203" s="2"/>
      <c r="T203" s="2"/>
      <c r="U203" s="2"/>
      <c r="V203" s="2"/>
      <c r="W203" s="2"/>
      <c r="X203" s="2"/>
      <c r="Y203" s="2"/>
      <c r="Z203" s="2">
        <v>6</v>
      </c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1:48" x14ac:dyDescent="0.25">
      <c r="A204" s="3" t="s">
        <v>117</v>
      </c>
      <c r="B204" s="3">
        <f>SUM(B198:B203)</f>
        <v>41</v>
      </c>
      <c r="C204" s="3">
        <f t="shared" ref="C204:AI204" si="42">SUM(C198:C203)</f>
        <v>0</v>
      </c>
      <c r="D204" s="3"/>
      <c r="E204" s="3">
        <f t="shared" si="42"/>
        <v>0</v>
      </c>
      <c r="F204" s="3">
        <f t="shared" si="42"/>
        <v>0</v>
      </c>
      <c r="G204" s="3">
        <f t="shared" si="42"/>
        <v>0</v>
      </c>
      <c r="H204" s="3">
        <f t="shared" si="42"/>
        <v>0</v>
      </c>
      <c r="I204" s="3"/>
      <c r="J204" s="3">
        <f t="shared" si="42"/>
        <v>42</v>
      </c>
      <c r="K204" s="3">
        <f t="shared" si="42"/>
        <v>0</v>
      </c>
      <c r="L204" s="3">
        <f t="shared" si="42"/>
        <v>0</v>
      </c>
      <c r="M204" s="3">
        <f t="shared" si="42"/>
        <v>0</v>
      </c>
      <c r="N204" s="3">
        <f t="shared" si="42"/>
        <v>0</v>
      </c>
      <c r="O204" s="3">
        <f t="shared" si="42"/>
        <v>0</v>
      </c>
      <c r="P204" s="3"/>
      <c r="Q204" s="3">
        <f t="shared" si="42"/>
        <v>39</v>
      </c>
      <c r="R204" s="3">
        <f t="shared" si="42"/>
        <v>0</v>
      </c>
      <c r="S204" s="3">
        <f t="shared" si="42"/>
        <v>0</v>
      </c>
      <c r="T204" s="3">
        <f t="shared" si="42"/>
        <v>0</v>
      </c>
      <c r="U204" s="3">
        <f t="shared" si="42"/>
        <v>0</v>
      </c>
      <c r="V204" s="3">
        <f t="shared" si="42"/>
        <v>0</v>
      </c>
      <c r="W204" s="3">
        <f t="shared" si="42"/>
        <v>0</v>
      </c>
      <c r="X204" s="3">
        <f t="shared" si="42"/>
        <v>0</v>
      </c>
      <c r="Y204" s="3">
        <f t="shared" si="42"/>
        <v>0</v>
      </c>
      <c r="Z204" s="3">
        <f t="shared" si="42"/>
        <v>43</v>
      </c>
      <c r="AA204" s="3"/>
      <c r="AB204" s="3"/>
      <c r="AC204" s="3"/>
      <c r="AD204" s="3">
        <f t="shared" si="42"/>
        <v>0</v>
      </c>
      <c r="AE204" s="3">
        <f t="shared" si="42"/>
        <v>0</v>
      </c>
      <c r="AF204" s="3">
        <f t="shared" si="42"/>
        <v>0</v>
      </c>
      <c r="AG204" s="3">
        <f t="shared" si="42"/>
        <v>0</v>
      </c>
      <c r="AH204" s="3"/>
      <c r="AI204" s="3">
        <f t="shared" si="42"/>
        <v>0</v>
      </c>
      <c r="AJ204" s="3" t="s">
        <v>117</v>
      </c>
      <c r="AK204" s="3">
        <f>+B204+J204+Q204+Z204</f>
        <v>165</v>
      </c>
      <c r="AL204" s="3">
        <v>0</v>
      </c>
      <c r="AM204" s="3">
        <v>0</v>
      </c>
      <c r="AN204" s="3">
        <v>0</v>
      </c>
      <c r="AO204" s="3">
        <v>0</v>
      </c>
      <c r="AP204" s="3">
        <v>0</v>
      </c>
      <c r="AQ204" s="2"/>
      <c r="AR204" s="2"/>
      <c r="AS204" s="2"/>
      <c r="AT204" s="2"/>
      <c r="AU204" s="2"/>
      <c r="AV204" s="2">
        <f>+AK204</f>
        <v>165</v>
      </c>
    </row>
    <row r="205" spans="1:48" x14ac:dyDescent="0.25">
      <c r="A205" s="5" t="s">
        <v>118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1:48" x14ac:dyDescent="0.25">
      <c r="A206" s="2" t="s">
        <v>24</v>
      </c>
      <c r="B206" s="2">
        <v>6</v>
      </c>
      <c r="C206" s="2"/>
      <c r="D206" s="2"/>
      <c r="E206" s="2"/>
      <c r="F206" s="2"/>
      <c r="G206" s="2"/>
      <c r="H206" s="2"/>
      <c r="I206" s="2"/>
      <c r="J206" s="2">
        <v>7</v>
      </c>
      <c r="K206" s="2"/>
      <c r="L206" s="2"/>
      <c r="M206" s="2"/>
      <c r="N206" s="2"/>
      <c r="O206" s="2"/>
      <c r="P206" s="2"/>
      <c r="Q206" s="2">
        <v>8</v>
      </c>
      <c r="R206" s="2"/>
      <c r="S206" s="2"/>
      <c r="T206" s="2"/>
      <c r="U206" s="2"/>
      <c r="V206" s="2"/>
      <c r="W206" s="2"/>
      <c r="X206" s="2"/>
      <c r="Y206" s="2"/>
      <c r="Z206" s="2">
        <v>6</v>
      </c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1:48" x14ac:dyDescent="0.25">
      <c r="A207" s="2" t="s">
        <v>19</v>
      </c>
      <c r="B207" s="2">
        <v>7</v>
      </c>
      <c r="C207" s="2"/>
      <c r="D207" s="2"/>
      <c r="E207" s="2"/>
      <c r="F207" s="2"/>
      <c r="G207" s="2"/>
      <c r="H207" s="2"/>
      <c r="I207" s="2"/>
      <c r="J207" s="2">
        <v>7</v>
      </c>
      <c r="K207" s="2"/>
      <c r="L207" s="2"/>
      <c r="M207" s="2"/>
      <c r="N207" s="2"/>
      <c r="O207" s="2"/>
      <c r="P207" s="2"/>
      <c r="Q207" s="2">
        <v>7</v>
      </c>
      <c r="R207" s="2"/>
      <c r="S207" s="2"/>
      <c r="T207" s="2"/>
      <c r="U207" s="2"/>
      <c r="V207" s="2"/>
      <c r="W207" s="2"/>
      <c r="X207" s="2"/>
      <c r="Y207" s="2"/>
      <c r="Z207" s="2">
        <v>6</v>
      </c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1:48" x14ac:dyDescent="0.25">
      <c r="A208" s="2" t="s">
        <v>20</v>
      </c>
      <c r="B208" s="2">
        <v>8</v>
      </c>
      <c r="C208" s="2"/>
      <c r="D208" s="2"/>
      <c r="E208" s="2"/>
      <c r="F208" s="2"/>
      <c r="G208" s="2"/>
      <c r="H208" s="2"/>
      <c r="I208" s="2"/>
      <c r="J208" s="2">
        <v>7</v>
      </c>
      <c r="K208" s="2"/>
      <c r="L208" s="2"/>
      <c r="M208" s="2"/>
      <c r="N208" s="2"/>
      <c r="O208" s="2"/>
      <c r="P208" s="2"/>
      <c r="Q208" s="2">
        <v>7</v>
      </c>
      <c r="R208" s="2"/>
      <c r="S208" s="2"/>
      <c r="T208" s="2"/>
      <c r="U208" s="2"/>
      <c r="V208" s="2"/>
      <c r="W208" s="2"/>
      <c r="X208" s="2"/>
      <c r="Y208" s="2"/>
      <c r="Z208" s="2">
        <v>8</v>
      </c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1:48" x14ac:dyDescent="0.25">
      <c r="A209" s="2" t="s">
        <v>21</v>
      </c>
      <c r="B209" s="2">
        <v>6</v>
      </c>
      <c r="C209" s="2"/>
      <c r="D209" s="2"/>
      <c r="E209" s="2"/>
      <c r="F209" s="2"/>
      <c r="G209" s="2"/>
      <c r="H209" s="2"/>
      <c r="I209" s="2"/>
      <c r="J209" s="2">
        <v>8</v>
      </c>
      <c r="K209" s="2"/>
      <c r="L209" s="2"/>
      <c r="M209" s="2"/>
      <c r="N209" s="2"/>
      <c r="O209" s="2"/>
      <c r="P209" s="2"/>
      <c r="Q209" s="2">
        <v>6</v>
      </c>
      <c r="R209" s="2"/>
      <c r="S209" s="2"/>
      <c r="T209" s="2"/>
      <c r="U209" s="2"/>
      <c r="V209" s="2"/>
      <c r="W209" s="2"/>
      <c r="X209" s="2"/>
      <c r="Y209" s="2"/>
      <c r="Z209" s="2">
        <v>9</v>
      </c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1:48" x14ac:dyDescent="0.25">
      <c r="A210" s="2" t="s">
        <v>22</v>
      </c>
      <c r="B210" s="2">
        <v>7</v>
      </c>
      <c r="C210" s="2"/>
      <c r="D210" s="2"/>
      <c r="E210" s="2"/>
      <c r="F210" s="2"/>
      <c r="G210" s="2"/>
      <c r="H210" s="2"/>
      <c r="I210" s="2"/>
      <c r="J210" s="2">
        <v>7</v>
      </c>
      <c r="K210" s="2"/>
      <c r="L210" s="2"/>
      <c r="M210" s="2"/>
      <c r="N210" s="2"/>
      <c r="O210" s="2"/>
      <c r="P210" s="2"/>
      <c r="Q210" s="2">
        <v>6</v>
      </c>
      <c r="R210" s="2"/>
      <c r="S210" s="2"/>
      <c r="T210" s="2"/>
      <c r="U210" s="2"/>
      <c r="V210" s="2"/>
      <c r="W210" s="2"/>
      <c r="X210" s="2"/>
      <c r="Y210" s="2"/>
      <c r="Z210" s="2">
        <v>8</v>
      </c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1:48" x14ac:dyDescent="0.25">
      <c r="A211" s="2" t="s">
        <v>23</v>
      </c>
      <c r="B211" s="2">
        <v>7</v>
      </c>
      <c r="C211" s="2"/>
      <c r="D211" s="2"/>
      <c r="E211" s="2"/>
      <c r="F211" s="2"/>
      <c r="G211" s="2"/>
      <c r="H211" s="2"/>
      <c r="I211" s="2"/>
      <c r="J211" s="2">
        <v>8</v>
      </c>
      <c r="K211" s="2"/>
      <c r="L211" s="2"/>
      <c r="M211" s="2"/>
      <c r="N211" s="2"/>
      <c r="O211" s="2"/>
      <c r="P211" s="2"/>
      <c r="Q211" s="2">
        <v>7</v>
      </c>
      <c r="R211" s="2"/>
      <c r="S211" s="2"/>
      <c r="T211" s="2"/>
      <c r="U211" s="2"/>
      <c r="V211" s="2"/>
      <c r="W211" s="2"/>
      <c r="X211" s="2"/>
      <c r="Y211" s="2"/>
      <c r="Z211" s="2">
        <v>9</v>
      </c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1:48" x14ac:dyDescent="0.25">
      <c r="A212" s="3" t="s">
        <v>117</v>
      </c>
      <c r="B212" s="3">
        <f>SUM(B206:B211)</f>
        <v>41</v>
      </c>
      <c r="C212" s="3">
        <f t="shared" ref="C212:AI212" si="43">SUM(C206:C211)</f>
        <v>0</v>
      </c>
      <c r="D212" s="3"/>
      <c r="E212" s="3">
        <f t="shared" si="43"/>
        <v>0</v>
      </c>
      <c r="F212" s="3">
        <f t="shared" si="43"/>
        <v>0</v>
      </c>
      <c r="G212" s="3">
        <f t="shared" si="43"/>
        <v>0</v>
      </c>
      <c r="H212" s="3">
        <f t="shared" si="43"/>
        <v>0</v>
      </c>
      <c r="I212" s="3"/>
      <c r="J212" s="3">
        <f t="shared" si="43"/>
        <v>44</v>
      </c>
      <c r="K212" s="3">
        <f t="shared" si="43"/>
        <v>0</v>
      </c>
      <c r="L212" s="3">
        <f t="shared" si="43"/>
        <v>0</v>
      </c>
      <c r="M212" s="3">
        <f t="shared" si="43"/>
        <v>0</v>
      </c>
      <c r="N212" s="3">
        <f t="shared" si="43"/>
        <v>0</v>
      </c>
      <c r="O212" s="3">
        <f t="shared" si="43"/>
        <v>0</v>
      </c>
      <c r="P212" s="3"/>
      <c r="Q212" s="3">
        <f t="shared" si="43"/>
        <v>41</v>
      </c>
      <c r="R212" s="3">
        <f t="shared" si="43"/>
        <v>0</v>
      </c>
      <c r="S212" s="3">
        <f t="shared" si="43"/>
        <v>0</v>
      </c>
      <c r="T212" s="3">
        <f t="shared" si="43"/>
        <v>0</v>
      </c>
      <c r="U212" s="3">
        <f t="shared" si="43"/>
        <v>0</v>
      </c>
      <c r="V212" s="3">
        <f t="shared" si="43"/>
        <v>0</v>
      </c>
      <c r="W212" s="3">
        <f t="shared" si="43"/>
        <v>0</v>
      </c>
      <c r="X212" s="3">
        <f t="shared" si="43"/>
        <v>0</v>
      </c>
      <c r="Y212" s="3">
        <f t="shared" si="43"/>
        <v>0</v>
      </c>
      <c r="Z212" s="3">
        <f t="shared" si="43"/>
        <v>46</v>
      </c>
      <c r="AA212" s="3"/>
      <c r="AB212" s="3"/>
      <c r="AC212" s="3"/>
      <c r="AD212" s="3">
        <f t="shared" si="43"/>
        <v>0</v>
      </c>
      <c r="AE212" s="3">
        <f t="shared" si="43"/>
        <v>0</v>
      </c>
      <c r="AF212" s="3">
        <f t="shared" si="43"/>
        <v>0</v>
      </c>
      <c r="AG212" s="3">
        <f t="shared" si="43"/>
        <v>0</v>
      </c>
      <c r="AH212" s="3"/>
      <c r="AI212" s="3">
        <f t="shared" si="43"/>
        <v>0</v>
      </c>
      <c r="AJ212" s="3" t="s">
        <v>117</v>
      </c>
      <c r="AK212" s="3">
        <f>+B212+J212+Q212+Z212</f>
        <v>172</v>
      </c>
      <c r="AL212" s="3">
        <v>0</v>
      </c>
      <c r="AM212" s="3">
        <v>0</v>
      </c>
      <c r="AN212" s="3">
        <v>0</v>
      </c>
      <c r="AO212" s="3">
        <v>0</v>
      </c>
      <c r="AP212" s="3">
        <v>0</v>
      </c>
      <c r="AQ212" s="2"/>
      <c r="AR212" s="2"/>
      <c r="AS212" s="2"/>
      <c r="AT212" s="2"/>
      <c r="AU212" s="2"/>
      <c r="AV212" s="2">
        <f>+AK212</f>
        <v>172</v>
      </c>
    </row>
    <row r="213" spans="1:48" x14ac:dyDescent="0.25">
      <c r="A213" s="5" t="s">
        <v>119</v>
      </c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1:48" x14ac:dyDescent="0.25">
      <c r="A214" s="2" t="s">
        <v>24</v>
      </c>
      <c r="B214" s="2">
        <v>7</v>
      </c>
      <c r="C214" s="2"/>
      <c r="D214" s="2"/>
      <c r="E214" s="2"/>
      <c r="F214" s="2"/>
      <c r="G214" s="2"/>
      <c r="H214" s="2"/>
      <c r="I214" s="2"/>
      <c r="J214" s="2">
        <v>9</v>
      </c>
      <c r="K214" s="2"/>
      <c r="L214" s="2"/>
      <c r="M214" s="2"/>
      <c r="N214" s="2"/>
      <c r="O214" s="2"/>
      <c r="P214" s="2"/>
      <c r="Q214" s="2">
        <v>9</v>
      </c>
      <c r="R214" s="2"/>
      <c r="S214" s="2"/>
      <c r="T214" s="2"/>
      <c r="U214" s="2"/>
      <c r="V214" s="2"/>
      <c r="W214" s="2"/>
      <c r="X214" s="2"/>
      <c r="Y214" s="2"/>
      <c r="Z214" s="2">
        <v>9</v>
      </c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1:48" x14ac:dyDescent="0.25">
      <c r="A215" s="2" t="s">
        <v>19</v>
      </c>
      <c r="B215" s="2">
        <v>6</v>
      </c>
      <c r="C215" s="2"/>
      <c r="D215" s="2"/>
      <c r="E215" s="2"/>
      <c r="F215" s="2"/>
      <c r="G215" s="2"/>
      <c r="H215" s="2"/>
      <c r="I215" s="2"/>
      <c r="J215" s="2">
        <v>9</v>
      </c>
      <c r="K215" s="2"/>
      <c r="L215" s="2"/>
      <c r="M215" s="2"/>
      <c r="N215" s="2"/>
      <c r="O215" s="2"/>
      <c r="P215" s="2"/>
      <c r="Q215" s="2">
        <v>9</v>
      </c>
      <c r="R215" s="2"/>
      <c r="S215" s="2"/>
      <c r="T215" s="2"/>
      <c r="U215" s="2"/>
      <c r="V215" s="2"/>
      <c r="W215" s="2"/>
      <c r="X215" s="2"/>
      <c r="Y215" s="2"/>
      <c r="Z215" s="2">
        <v>9</v>
      </c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1:48" x14ac:dyDescent="0.25">
      <c r="A216" s="2" t="s">
        <v>20</v>
      </c>
      <c r="B216" s="2">
        <v>8</v>
      </c>
      <c r="C216" s="2"/>
      <c r="D216" s="2"/>
      <c r="E216" s="2"/>
      <c r="F216" s="2"/>
      <c r="G216" s="2"/>
      <c r="H216" s="2"/>
      <c r="I216" s="2"/>
      <c r="J216" s="2">
        <v>9</v>
      </c>
      <c r="K216" s="2"/>
      <c r="L216" s="2"/>
      <c r="M216" s="2"/>
      <c r="N216" s="2"/>
      <c r="O216" s="2"/>
      <c r="P216" s="2"/>
      <c r="Q216" s="2">
        <v>9</v>
      </c>
      <c r="R216" s="2"/>
      <c r="S216" s="2"/>
      <c r="T216" s="2"/>
      <c r="U216" s="2"/>
      <c r="V216" s="2"/>
      <c r="W216" s="2"/>
      <c r="X216" s="2"/>
      <c r="Y216" s="2"/>
      <c r="Z216" s="2">
        <v>9</v>
      </c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1:48" x14ac:dyDescent="0.25">
      <c r="A217" s="2" t="s">
        <v>21</v>
      </c>
      <c r="B217" s="2">
        <v>7</v>
      </c>
      <c r="C217" s="2"/>
      <c r="D217" s="2"/>
      <c r="E217" s="2"/>
      <c r="F217" s="2"/>
      <c r="G217" s="2"/>
      <c r="H217" s="2"/>
      <c r="I217" s="2"/>
      <c r="J217" s="2">
        <v>9</v>
      </c>
      <c r="K217" s="2"/>
      <c r="L217" s="2"/>
      <c r="M217" s="2"/>
      <c r="N217" s="2"/>
      <c r="O217" s="2"/>
      <c r="P217" s="2"/>
      <c r="Q217" s="2">
        <v>9</v>
      </c>
      <c r="R217" s="2"/>
      <c r="S217" s="2"/>
      <c r="T217" s="2"/>
      <c r="U217" s="2"/>
      <c r="V217" s="2"/>
      <c r="W217" s="2"/>
      <c r="X217" s="2"/>
      <c r="Y217" s="2"/>
      <c r="Z217" s="2">
        <v>9</v>
      </c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1:48" x14ac:dyDescent="0.25">
      <c r="A218" s="2" t="s">
        <v>22</v>
      </c>
      <c r="B218" s="2">
        <v>8</v>
      </c>
      <c r="C218" s="2"/>
      <c r="D218" s="2"/>
      <c r="E218" s="2"/>
      <c r="F218" s="2"/>
      <c r="G218" s="2"/>
      <c r="H218" s="2"/>
      <c r="I218" s="2"/>
      <c r="J218" s="2">
        <v>9</v>
      </c>
      <c r="K218" s="2"/>
      <c r="L218" s="2"/>
      <c r="M218" s="2"/>
      <c r="N218" s="2"/>
      <c r="O218" s="2"/>
      <c r="P218" s="2"/>
      <c r="Q218" s="2">
        <v>10</v>
      </c>
      <c r="R218" s="2"/>
      <c r="S218" s="2"/>
      <c r="T218" s="2"/>
      <c r="U218" s="2"/>
      <c r="V218" s="2"/>
      <c r="W218" s="2"/>
      <c r="X218" s="2"/>
      <c r="Y218" s="2"/>
      <c r="Z218" s="2">
        <v>9</v>
      </c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1:48" x14ac:dyDescent="0.25">
      <c r="A219" s="2" t="s">
        <v>23</v>
      </c>
      <c r="B219" s="2">
        <v>7</v>
      </c>
      <c r="C219" s="2"/>
      <c r="D219" s="2"/>
      <c r="E219" s="2"/>
      <c r="F219" s="2"/>
      <c r="G219" s="2"/>
      <c r="H219" s="2"/>
      <c r="I219" s="2"/>
      <c r="J219" s="2">
        <v>9</v>
      </c>
      <c r="K219" s="2"/>
      <c r="L219" s="2"/>
      <c r="M219" s="2"/>
      <c r="N219" s="2"/>
      <c r="O219" s="2"/>
      <c r="P219" s="2"/>
      <c r="Q219" s="2">
        <v>9</v>
      </c>
      <c r="R219" s="2"/>
      <c r="S219" s="2"/>
      <c r="T219" s="2"/>
      <c r="U219" s="2"/>
      <c r="V219" s="2"/>
      <c r="W219" s="2"/>
      <c r="X219" s="2"/>
      <c r="Y219" s="2"/>
      <c r="Z219" s="2">
        <v>9</v>
      </c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1:48" x14ac:dyDescent="0.25">
      <c r="A220" s="3" t="s">
        <v>120</v>
      </c>
      <c r="B220" s="3">
        <f>SUM(B214:B219)</f>
        <v>43</v>
      </c>
      <c r="C220" s="3">
        <f t="shared" ref="C220:AI220" si="44">SUM(C214:C219)</f>
        <v>0</v>
      </c>
      <c r="D220" s="3"/>
      <c r="E220" s="3">
        <f t="shared" si="44"/>
        <v>0</v>
      </c>
      <c r="F220" s="3">
        <f t="shared" si="44"/>
        <v>0</v>
      </c>
      <c r="G220" s="3">
        <f t="shared" si="44"/>
        <v>0</v>
      </c>
      <c r="H220" s="3">
        <f t="shared" si="44"/>
        <v>0</v>
      </c>
      <c r="I220" s="3"/>
      <c r="J220" s="3">
        <f t="shared" si="44"/>
        <v>54</v>
      </c>
      <c r="K220" s="3">
        <f t="shared" si="44"/>
        <v>0</v>
      </c>
      <c r="L220" s="3">
        <f t="shared" si="44"/>
        <v>0</v>
      </c>
      <c r="M220" s="3">
        <f t="shared" si="44"/>
        <v>0</v>
      </c>
      <c r="N220" s="3">
        <f t="shared" si="44"/>
        <v>0</v>
      </c>
      <c r="O220" s="3">
        <f t="shared" si="44"/>
        <v>0</v>
      </c>
      <c r="P220" s="3"/>
      <c r="Q220" s="3">
        <f t="shared" si="44"/>
        <v>55</v>
      </c>
      <c r="R220" s="3">
        <f t="shared" si="44"/>
        <v>0</v>
      </c>
      <c r="S220" s="3">
        <f t="shared" si="44"/>
        <v>0</v>
      </c>
      <c r="T220" s="3">
        <f t="shared" si="44"/>
        <v>0</v>
      </c>
      <c r="U220" s="3">
        <f t="shared" si="44"/>
        <v>0</v>
      </c>
      <c r="V220" s="3">
        <f t="shared" si="44"/>
        <v>0</v>
      </c>
      <c r="W220" s="3">
        <f t="shared" si="44"/>
        <v>0</v>
      </c>
      <c r="X220" s="3">
        <f t="shared" si="44"/>
        <v>0</v>
      </c>
      <c r="Y220" s="3">
        <f t="shared" si="44"/>
        <v>0</v>
      </c>
      <c r="Z220" s="3">
        <f t="shared" si="44"/>
        <v>54</v>
      </c>
      <c r="AA220" s="3"/>
      <c r="AB220" s="3"/>
      <c r="AC220" s="3"/>
      <c r="AD220" s="3">
        <f t="shared" si="44"/>
        <v>0</v>
      </c>
      <c r="AE220" s="3">
        <f t="shared" si="44"/>
        <v>0</v>
      </c>
      <c r="AF220" s="3">
        <f t="shared" si="44"/>
        <v>0</v>
      </c>
      <c r="AG220" s="3">
        <f t="shared" si="44"/>
        <v>0</v>
      </c>
      <c r="AH220" s="3"/>
      <c r="AI220" s="3">
        <f t="shared" si="44"/>
        <v>0</v>
      </c>
      <c r="AJ220" s="3" t="s">
        <v>120</v>
      </c>
      <c r="AK220" s="3">
        <f>+B220+J220+Q220+Z220</f>
        <v>206</v>
      </c>
      <c r="AL220" s="3">
        <v>0</v>
      </c>
      <c r="AM220" s="3">
        <v>0</v>
      </c>
      <c r="AN220" s="3">
        <v>0</v>
      </c>
      <c r="AO220" s="3">
        <v>0</v>
      </c>
      <c r="AP220" s="3">
        <v>0</v>
      </c>
      <c r="AQ220" s="2"/>
      <c r="AR220" s="2"/>
      <c r="AS220" s="2"/>
      <c r="AT220" s="2"/>
      <c r="AU220" s="2"/>
      <c r="AV220" s="2">
        <f>+AK220</f>
        <v>206</v>
      </c>
    </row>
    <row r="221" spans="1:48" x14ac:dyDescent="0.25">
      <c r="A221" s="5" t="s">
        <v>121</v>
      </c>
      <c r="B221" s="12" t="s">
        <v>122</v>
      </c>
      <c r="C221" s="2"/>
      <c r="D221" s="2"/>
      <c r="E221" s="2"/>
      <c r="F221" s="2"/>
      <c r="G221" s="2"/>
      <c r="H221" s="2"/>
      <c r="I221" s="2"/>
      <c r="J221" s="12" t="s">
        <v>122</v>
      </c>
      <c r="K221" s="2"/>
      <c r="L221" s="2"/>
      <c r="M221" s="2"/>
      <c r="N221" s="2"/>
      <c r="O221" s="2"/>
      <c r="P221" s="2"/>
      <c r="Q221" s="12" t="s">
        <v>122</v>
      </c>
      <c r="R221" s="12" t="s">
        <v>123</v>
      </c>
      <c r="S221" s="2"/>
      <c r="T221" s="2"/>
      <c r="U221" s="2"/>
      <c r="V221" s="2"/>
      <c r="W221" s="2"/>
      <c r="X221" s="2"/>
      <c r="Y221" s="2"/>
      <c r="Z221" s="12" t="s">
        <v>123</v>
      </c>
      <c r="AA221" s="12"/>
      <c r="AB221" s="12"/>
      <c r="AC221" s="1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1:48" x14ac:dyDescent="0.25">
      <c r="A222" s="2" t="s">
        <v>24</v>
      </c>
      <c r="B222" s="2">
        <v>9</v>
      </c>
      <c r="C222" s="2"/>
      <c r="D222" s="2"/>
      <c r="E222" s="2"/>
      <c r="F222" s="2"/>
      <c r="G222" s="2"/>
      <c r="H222" s="2"/>
      <c r="I222" s="2"/>
      <c r="J222" s="2">
        <v>9</v>
      </c>
      <c r="K222" s="2"/>
      <c r="L222" s="2"/>
      <c r="M222" s="2"/>
      <c r="N222" s="2"/>
      <c r="O222" s="2"/>
      <c r="P222" s="2"/>
      <c r="Q222" s="2">
        <v>9</v>
      </c>
      <c r="R222" s="2"/>
      <c r="S222" s="2"/>
      <c r="T222" s="2"/>
      <c r="U222" s="2"/>
      <c r="V222" s="2"/>
      <c r="W222" s="2"/>
      <c r="X222" s="2"/>
      <c r="Y222" s="2"/>
      <c r="Z222" s="2">
        <v>9</v>
      </c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1:48" x14ac:dyDescent="0.25">
      <c r="A223" s="2" t="s">
        <v>19</v>
      </c>
      <c r="B223" s="2">
        <v>9</v>
      </c>
      <c r="C223" s="2"/>
      <c r="D223" s="2"/>
      <c r="E223" s="2"/>
      <c r="F223" s="2"/>
      <c r="G223" s="2"/>
      <c r="H223" s="2"/>
      <c r="I223" s="2"/>
      <c r="J223" s="2">
        <v>9</v>
      </c>
      <c r="K223" s="2"/>
      <c r="L223" s="2"/>
      <c r="M223" s="2"/>
      <c r="N223" s="2"/>
      <c r="O223" s="2"/>
      <c r="P223" s="2"/>
      <c r="Q223" s="2">
        <v>3</v>
      </c>
      <c r="R223" s="2">
        <v>7</v>
      </c>
      <c r="S223" s="2"/>
      <c r="T223" s="2"/>
      <c r="U223" s="2"/>
      <c r="V223" s="2"/>
      <c r="W223" s="2"/>
      <c r="X223" s="2"/>
      <c r="Y223" s="2"/>
      <c r="Z223" s="2">
        <v>9</v>
      </c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1:48" x14ac:dyDescent="0.25">
      <c r="A224" s="2" t="s">
        <v>20</v>
      </c>
      <c r="B224" s="2">
        <v>9</v>
      </c>
      <c r="C224" s="2"/>
      <c r="D224" s="2"/>
      <c r="E224" s="2"/>
      <c r="F224" s="2"/>
      <c r="G224" s="2"/>
      <c r="H224" s="2"/>
      <c r="I224" s="2"/>
      <c r="J224" s="2">
        <v>9</v>
      </c>
      <c r="K224" s="2"/>
      <c r="L224" s="2"/>
      <c r="M224" s="2"/>
      <c r="N224" s="2"/>
      <c r="O224" s="2"/>
      <c r="P224" s="2"/>
      <c r="Q224" s="2"/>
      <c r="R224" s="2">
        <v>9</v>
      </c>
      <c r="S224" s="2"/>
      <c r="T224" s="2"/>
      <c r="U224" s="2"/>
      <c r="V224" s="2"/>
      <c r="W224" s="2"/>
      <c r="X224" s="2"/>
      <c r="Y224" s="2"/>
      <c r="Z224" s="2">
        <v>8</v>
      </c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1:49" x14ac:dyDescent="0.25">
      <c r="A225" s="2" t="s">
        <v>21</v>
      </c>
      <c r="B225" s="2">
        <v>9</v>
      </c>
      <c r="C225" s="2"/>
      <c r="D225" s="2"/>
      <c r="E225" s="2"/>
      <c r="F225" s="2"/>
      <c r="G225" s="2"/>
      <c r="H225" s="2"/>
      <c r="I225" s="2"/>
      <c r="J225" s="2">
        <v>9</v>
      </c>
      <c r="K225" s="2"/>
      <c r="L225" s="2"/>
      <c r="M225" s="2"/>
      <c r="N225" s="2"/>
      <c r="O225" s="2"/>
      <c r="P225" s="2"/>
      <c r="Q225" s="2"/>
      <c r="R225" s="2">
        <v>9</v>
      </c>
      <c r="S225" s="2"/>
      <c r="T225" s="2"/>
      <c r="U225" s="2"/>
      <c r="V225" s="2"/>
      <c r="W225" s="2"/>
      <c r="X225" s="2"/>
      <c r="Y225" s="2"/>
      <c r="Z225" s="2">
        <v>9</v>
      </c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1:49" x14ac:dyDescent="0.25">
      <c r="A226" s="2" t="s">
        <v>22</v>
      </c>
      <c r="B226" s="2">
        <v>9</v>
      </c>
      <c r="C226" s="2"/>
      <c r="D226" s="2"/>
      <c r="E226" s="2"/>
      <c r="F226" s="2"/>
      <c r="G226" s="2"/>
      <c r="H226" s="2"/>
      <c r="I226" s="2"/>
      <c r="J226" s="2">
        <v>9</v>
      </c>
      <c r="K226" s="2"/>
      <c r="L226" s="2"/>
      <c r="M226" s="2"/>
      <c r="N226" s="2"/>
      <c r="O226" s="2"/>
      <c r="P226" s="2"/>
      <c r="Q226" s="2"/>
      <c r="R226" s="2">
        <v>9</v>
      </c>
      <c r="S226" s="2"/>
      <c r="T226" s="2"/>
      <c r="U226" s="2"/>
      <c r="V226" s="2"/>
      <c r="W226" s="2"/>
      <c r="X226" s="2"/>
      <c r="Y226" s="2"/>
      <c r="Z226" s="2">
        <v>9</v>
      </c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1:49" x14ac:dyDescent="0.25">
      <c r="A227" s="2" t="s">
        <v>23</v>
      </c>
      <c r="B227" s="2">
        <v>9</v>
      </c>
      <c r="C227" s="2"/>
      <c r="D227" s="2"/>
      <c r="E227" s="2"/>
      <c r="F227" s="2"/>
      <c r="G227" s="2"/>
      <c r="H227" s="2"/>
      <c r="I227" s="2"/>
      <c r="J227" s="2">
        <v>9</v>
      </c>
      <c r="K227" s="2"/>
      <c r="L227" s="2"/>
      <c r="M227" s="2"/>
      <c r="N227" s="2"/>
      <c r="O227" s="2"/>
      <c r="P227" s="2"/>
      <c r="Q227" s="2"/>
      <c r="R227" s="2">
        <v>9</v>
      </c>
      <c r="S227" s="2"/>
      <c r="T227" s="2"/>
      <c r="U227" s="2"/>
      <c r="V227" s="2"/>
      <c r="W227" s="2"/>
      <c r="X227" s="2"/>
      <c r="Y227" s="2"/>
      <c r="Z227" s="2">
        <v>9</v>
      </c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1:49" x14ac:dyDescent="0.25">
      <c r="A228" s="3" t="s">
        <v>120</v>
      </c>
      <c r="B228" s="3">
        <f>SUM(B222:B227)</f>
        <v>54</v>
      </c>
      <c r="C228" s="3">
        <f t="shared" ref="C228:Q228" si="45">SUM(C222:C227)</f>
        <v>0</v>
      </c>
      <c r="D228" s="3"/>
      <c r="E228" s="3">
        <f t="shared" si="45"/>
        <v>0</v>
      </c>
      <c r="F228" s="3">
        <f t="shared" si="45"/>
        <v>0</v>
      </c>
      <c r="G228" s="3">
        <f t="shared" si="45"/>
        <v>0</v>
      </c>
      <c r="H228" s="3">
        <f t="shared" si="45"/>
        <v>0</v>
      </c>
      <c r="I228" s="3"/>
      <c r="J228" s="3">
        <f t="shared" si="45"/>
        <v>54</v>
      </c>
      <c r="K228" s="3">
        <f t="shared" si="45"/>
        <v>0</v>
      </c>
      <c r="L228" s="3">
        <f t="shared" si="45"/>
        <v>0</v>
      </c>
      <c r="M228" s="3">
        <f t="shared" si="45"/>
        <v>0</v>
      </c>
      <c r="N228" s="3">
        <f t="shared" si="45"/>
        <v>0</v>
      </c>
      <c r="O228" s="3">
        <f t="shared" si="45"/>
        <v>0</v>
      </c>
      <c r="P228" s="3"/>
      <c r="Q228" s="3">
        <f t="shared" si="45"/>
        <v>12</v>
      </c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 t="s">
        <v>120</v>
      </c>
      <c r="AK228" s="3">
        <f>+B228+J228+Q228</f>
        <v>120</v>
      </c>
      <c r="AL228" s="3"/>
      <c r="AM228" s="3"/>
      <c r="AN228" s="3"/>
      <c r="AO228" s="3"/>
      <c r="AP228" s="3"/>
      <c r="AQ228" s="2"/>
      <c r="AR228" s="2"/>
      <c r="AS228" s="2"/>
      <c r="AT228" s="2"/>
      <c r="AU228" s="2"/>
      <c r="AV228" s="2">
        <f>+AK228</f>
        <v>120</v>
      </c>
    </row>
    <row r="229" spans="1:49" x14ac:dyDescent="0.25">
      <c r="A229" s="3" t="s">
        <v>124</v>
      </c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>
        <f>SUM(R223:R228)</f>
        <v>43</v>
      </c>
      <c r="S229" s="3">
        <f t="shared" ref="S229:AI229" si="46">SUM(S223:S228)</f>
        <v>0</v>
      </c>
      <c r="T229" s="3">
        <f t="shared" si="46"/>
        <v>0</v>
      </c>
      <c r="U229" s="3">
        <f t="shared" si="46"/>
        <v>0</v>
      </c>
      <c r="V229" s="3">
        <f t="shared" si="46"/>
        <v>0</v>
      </c>
      <c r="W229" s="3">
        <f t="shared" si="46"/>
        <v>0</v>
      </c>
      <c r="X229" s="3">
        <f t="shared" si="46"/>
        <v>0</v>
      </c>
      <c r="Y229" s="3">
        <f t="shared" si="46"/>
        <v>0</v>
      </c>
      <c r="Z229" s="3">
        <f t="shared" si="46"/>
        <v>44</v>
      </c>
      <c r="AA229" s="3"/>
      <c r="AB229" s="3"/>
      <c r="AC229" s="3"/>
      <c r="AD229" s="3">
        <f t="shared" si="46"/>
        <v>0</v>
      </c>
      <c r="AE229" s="3">
        <f t="shared" si="46"/>
        <v>0</v>
      </c>
      <c r="AF229" s="3">
        <f t="shared" si="46"/>
        <v>0</v>
      </c>
      <c r="AG229" s="3">
        <f t="shared" si="46"/>
        <v>0</v>
      </c>
      <c r="AH229" s="3"/>
      <c r="AI229" s="3">
        <f t="shared" si="46"/>
        <v>0</v>
      </c>
      <c r="AJ229" s="3" t="s">
        <v>124</v>
      </c>
      <c r="AK229" s="3">
        <f>+R229+Z229</f>
        <v>87</v>
      </c>
      <c r="AL229" s="3"/>
      <c r="AM229" s="3"/>
      <c r="AN229" s="3"/>
      <c r="AO229" s="3"/>
      <c r="AP229" s="3"/>
      <c r="AQ229" s="2"/>
      <c r="AR229" s="2"/>
      <c r="AS229" s="2"/>
      <c r="AT229" s="2"/>
      <c r="AU229" s="2"/>
      <c r="AV229" s="2">
        <f>+AK229</f>
        <v>87</v>
      </c>
    </row>
    <row r="230" spans="1:49" x14ac:dyDescent="0.25">
      <c r="A230" s="5" t="s">
        <v>125</v>
      </c>
      <c r="B230" s="12" t="s">
        <v>123</v>
      </c>
      <c r="C230" s="12" t="s">
        <v>126</v>
      </c>
      <c r="D230" s="12" t="s">
        <v>127</v>
      </c>
      <c r="E230" s="12" t="s">
        <v>127</v>
      </c>
      <c r="F230" s="12" t="s">
        <v>128</v>
      </c>
      <c r="G230" s="2"/>
      <c r="H230" s="12" t="s">
        <v>126</v>
      </c>
      <c r="I230" s="12" t="s">
        <v>129</v>
      </c>
      <c r="J230" s="12" t="s">
        <v>130</v>
      </c>
      <c r="K230" s="12" t="s">
        <v>127</v>
      </c>
      <c r="L230" s="12" t="s">
        <v>127</v>
      </c>
      <c r="M230" s="2"/>
      <c r="N230" s="2"/>
      <c r="O230" s="12" t="s">
        <v>127</v>
      </c>
      <c r="P230" s="12" t="s">
        <v>127</v>
      </c>
      <c r="Q230" s="12" t="s">
        <v>132</v>
      </c>
      <c r="R230" s="2"/>
      <c r="S230" s="2"/>
      <c r="T230" s="2"/>
      <c r="U230" s="2"/>
      <c r="V230" s="2"/>
      <c r="W230" s="2"/>
      <c r="X230" s="2"/>
      <c r="Y230" s="2"/>
      <c r="Z230" s="12" t="s">
        <v>132</v>
      </c>
      <c r="AA230" s="12"/>
      <c r="AB230" s="12"/>
      <c r="AC230" s="1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1:49" x14ac:dyDescent="0.25">
      <c r="A231" s="2" t="s">
        <v>24</v>
      </c>
      <c r="B231" s="2">
        <v>4</v>
      </c>
      <c r="C231" s="2"/>
      <c r="D231" s="2"/>
      <c r="E231" s="2"/>
      <c r="F231" s="2"/>
      <c r="G231" s="2"/>
      <c r="H231" s="2"/>
      <c r="I231" s="2"/>
      <c r="J231" s="2">
        <v>6</v>
      </c>
      <c r="K231" s="2"/>
      <c r="L231" s="2"/>
      <c r="M231" s="2"/>
      <c r="N231" s="2"/>
      <c r="O231" s="2"/>
      <c r="P231" s="2"/>
      <c r="Q231" s="4" t="s">
        <v>26</v>
      </c>
      <c r="R231" s="4" t="s">
        <v>26</v>
      </c>
      <c r="S231" s="4" t="s">
        <v>26</v>
      </c>
      <c r="T231" s="4" t="s">
        <v>26</v>
      </c>
      <c r="U231" s="4" t="s">
        <v>26</v>
      </c>
      <c r="V231" s="4" t="s">
        <v>26</v>
      </c>
      <c r="W231" s="4" t="s">
        <v>26</v>
      </c>
      <c r="X231" s="4" t="s">
        <v>26</v>
      </c>
      <c r="Y231" s="4" t="s">
        <v>26</v>
      </c>
      <c r="Z231" s="2">
        <v>8</v>
      </c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1:49" x14ac:dyDescent="0.25">
      <c r="A232" s="2" t="s">
        <v>19</v>
      </c>
      <c r="B232" s="2"/>
      <c r="C232" s="2">
        <v>3</v>
      </c>
      <c r="D232" s="2"/>
      <c r="E232" s="2"/>
      <c r="F232" s="2">
        <v>73</v>
      </c>
      <c r="G232" s="2"/>
      <c r="H232" s="2">
        <v>1</v>
      </c>
      <c r="I232" s="2"/>
      <c r="J232" s="2">
        <v>8</v>
      </c>
      <c r="K232" s="2"/>
      <c r="L232" s="2"/>
      <c r="M232" s="2"/>
      <c r="N232" s="2"/>
      <c r="O232" s="2"/>
      <c r="P232" s="2"/>
      <c r="Q232" s="4" t="s">
        <v>26</v>
      </c>
      <c r="R232" s="4" t="s">
        <v>26</v>
      </c>
      <c r="S232" s="4" t="s">
        <v>26</v>
      </c>
      <c r="T232" s="4" t="s">
        <v>26</v>
      </c>
      <c r="U232" s="4" t="s">
        <v>26</v>
      </c>
      <c r="V232" s="4" t="s">
        <v>26</v>
      </c>
      <c r="W232" s="4" t="s">
        <v>26</v>
      </c>
      <c r="X232" s="4" t="s">
        <v>26</v>
      </c>
      <c r="Y232" s="4" t="s">
        <v>26</v>
      </c>
      <c r="Z232" s="2">
        <v>9</v>
      </c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1:49" x14ac:dyDescent="0.25">
      <c r="A233" s="2" t="s">
        <v>20</v>
      </c>
      <c r="B233" s="4" t="s">
        <v>26</v>
      </c>
      <c r="C233" s="4" t="s">
        <v>26</v>
      </c>
      <c r="D233" s="4" t="s">
        <v>26</v>
      </c>
      <c r="E233" s="4" t="s">
        <v>26</v>
      </c>
      <c r="F233" s="4" t="s">
        <v>26</v>
      </c>
      <c r="G233" s="4" t="s">
        <v>26</v>
      </c>
      <c r="H233" s="4" t="s">
        <v>26</v>
      </c>
      <c r="I233" s="4"/>
      <c r="J233" s="2">
        <v>5</v>
      </c>
      <c r="K233" s="2"/>
      <c r="L233" s="2"/>
      <c r="M233" s="2"/>
      <c r="N233" s="2"/>
      <c r="O233" s="2"/>
      <c r="P233" s="2"/>
      <c r="Q233" s="4" t="s">
        <v>26</v>
      </c>
      <c r="R233" s="4" t="s">
        <v>26</v>
      </c>
      <c r="S233" s="4" t="s">
        <v>26</v>
      </c>
      <c r="T233" s="4" t="s">
        <v>26</v>
      </c>
      <c r="U233" s="4" t="s">
        <v>26</v>
      </c>
      <c r="V233" s="4" t="s">
        <v>26</v>
      </c>
      <c r="W233" s="4" t="s">
        <v>26</v>
      </c>
      <c r="X233" s="4" t="s">
        <v>26</v>
      </c>
      <c r="Y233" s="4" t="s">
        <v>26</v>
      </c>
      <c r="Z233" s="2">
        <v>9</v>
      </c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1:49" x14ac:dyDescent="0.25">
      <c r="A234" s="2" t="s">
        <v>21</v>
      </c>
      <c r="B234" s="2"/>
      <c r="C234" s="2"/>
      <c r="D234" s="2">
        <v>4</v>
      </c>
      <c r="E234" s="2"/>
      <c r="F234" s="2"/>
      <c r="G234" s="2"/>
      <c r="H234" s="2"/>
      <c r="I234" s="2"/>
      <c r="J234" s="2">
        <v>8</v>
      </c>
      <c r="K234" s="2"/>
      <c r="L234" s="2"/>
      <c r="M234" s="2"/>
      <c r="N234" s="2"/>
      <c r="O234" s="2"/>
      <c r="P234" s="2"/>
      <c r="Q234" s="2">
        <v>5</v>
      </c>
      <c r="R234" s="2"/>
      <c r="S234" s="2"/>
      <c r="T234" s="2"/>
      <c r="U234" s="2"/>
      <c r="V234" s="2"/>
      <c r="W234" s="2"/>
      <c r="X234" s="2"/>
      <c r="Y234" s="2"/>
      <c r="Z234" s="2">
        <v>9</v>
      </c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1:49" x14ac:dyDescent="0.25">
      <c r="A235" s="2" t="s">
        <v>22</v>
      </c>
      <c r="B235" s="2"/>
      <c r="C235" s="2"/>
      <c r="D235" s="2"/>
      <c r="E235" s="2"/>
      <c r="F235" s="2">
        <v>25</v>
      </c>
      <c r="G235" s="2"/>
      <c r="H235" s="2"/>
      <c r="I235" s="2"/>
      <c r="J235" s="2"/>
      <c r="K235" s="2">
        <v>10</v>
      </c>
      <c r="L235" s="2">
        <v>7</v>
      </c>
      <c r="M235" s="2"/>
      <c r="N235" s="2"/>
      <c r="O235" s="2">
        <v>1</v>
      </c>
      <c r="P235" s="2"/>
      <c r="Q235" s="2">
        <v>7</v>
      </c>
      <c r="R235" s="2"/>
      <c r="S235" s="2"/>
      <c r="T235" s="2"/>
      <c r="U235" s="2"/>
      <c r="V235" s="2"/>
      <c r="W235" s="2"/>
      <c r="X235" s="2"/>
      <c r="Y235" s="2"/>
      <c r="Z235" s="2">
        <v>9</v>
      </c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1:49" x14ac:dyDescent="0.25">
      <c r="A236" s="2" t="s">
        <v>23</v>
      </c>
      <c r="B236" s="2"/>
      <c r="C236" s="2"/>
      <c r="D236" s="2"/>
      <c r="E236" s="2">
        <v>4</v>
      </c>
      <c r="F236" s="2"/>
      <c r="G236" s="2"/>
      <c r="H236" s="2"/>
      <c r="I236" s="2">
        <v>1</v>
      </c>
      <c r="J236" s="2"/>
      <c r="K236" s="2"/>
      <c r="L236" s="2"/>
      <c r="M236" s="2"/>
      <c r="N236" s="2"/>
      <c r="O236" s="2"/>
      <c r="P236" s="2">
        <v>1</v>
      </c>
      <c r="Q236" s="2">
        <v>7</v>
      </c>
      <c r="R236" s="2"/>
      <c r="S236" s="2"/>
      <c r="T236" s="2"/>
      <c r="U236" s="2"/>
      <c r="V236" s="2"/>
      <c r="W236" s="2"/>
      <c r="X236" s="2"/>
      <c r="Y236" s="2"/>
      <c r="Z236" s="4" t="s">
        <v>26</v>
      </c>
      <c r="AA236" s="4"/>
      <c r="AB236" s="4"/>
      <c r="AC236" s="4"/>
      <c r="AD236" s="4" t="s">
        <v>26</v>
      </c>
      <c r="AE236" s="4" t="s">
        <v>26</v>
      </c>
      <c r="AF236" s="4" t="s">
        <v>26</v>
      </c>
      <c r="AG236" s="4" t="s">
        <v>26</v>
      </c>
      <c r="AH236" s="4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1:49" x14ac:dyDescent="0.25">
      <c r="A237" s="3" t="s">
        <v>124</v>
      </c>
      <c r="B237" s="3">
        <f>SUM(B231:B236)</f>
        <v>4</v>
      </c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 t="s">
        <v>124</v>
      </c>
      <c r="AK237" s="3">
        <f>+B237</f>
        <v>4</v>
      </c>
      <c r="AL237" s="3"/>
      <c r="AM237" s="3"/>
      <c r="AN237" s="3"/>
      <c r="AO237" s="3"/>
      <c r="AP237" s="3"/>
      <c r="AQ237" s="2"/>
      <c r="AR237" s="2"/>
      <c r="AS237" s="2"/>
      <c r="AT237" s="2"/>
      <c r="AU237" s="2"/>
      <c r="AV237" s="2">
        <f>+AK237</f>
        <v>4</v>
      </c>
    </row>
    <row r="238" spans="1:49" x14ac:dyDescent="0.25">
      <c r="A238" s="3" t="s">
        <v>133</v>
      </c>
      <c r="B238" s="3"/>
      <c r="C238" s="3">
        <f>SUM(C232:C237)</f>
        <v>3</v>
      </c>
      <c r="D238" s="3"/>
      <c r="E238" s="3"/>
      <c r="F238" s="3"/>
      <c r="G238" s="3"/>
      <c r="H238" s="3">
        <f>SUM(H232:H237)</f>
        <v>1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 t="s">
        <v>133</v>
      </c>
      <c r="AK238" s="3">
        <v>3</v>
      </c>
      <c r="AL238" s="3"/>
      <c r="AM238" s="3"/>
      <c r="AN238" s="3"/>
      <c r="AO238" s="3">
        <v>1</v>
      </c>
      <c r="AP238" s="3"/>
      <c r="AQ238" s="2"/>
      <c r="AR238" s="2"/>
      <c r="AS238" s="2"/>
      <c r="AT238" s="2"/>
      <c r="AU238" s="2"/>
      <c r="AV238" s="2">
        <f>+AK238</f>
        <v>3</v>
      </c>
    </row>
    <row r="239" spans="1:49" x14ac:dyDescent="0.25">
      <c r="A239" s="3" t="s">
        <v>134</v>
      </c>
      <c r="B239" s="16"/>
      <c r="C239" s="3"/>
      <c r="D239" s="3">
        <f>SUM(D234:D238)</f>
        <v>4</v>
      </c>
      <c r="E239" s="3">
        <f>SUM(E236:E238)</f>
        <v>4</v>
      </c>
      <c r="F239" s="3"/>
      <c r="G239" s="3"/>
      <c r="H239" s="3"/>
      <c r="I239" s="3"/>
      <c r="J239" s="3"/>
      <c r="K239" s="3">
        <f t="shared" ref="K239:L239" si="47">SUM(K235:K238)</f>
        <v>10</v>
      </c>
      <c r="L239" s="3">
        <f t="shared" si="47"/>
        <v>7</v>
      </c>
      <c r="M239" s="3"/>
      <c r="N239" s="3"/>
      <c r="O239" s="3">
        <f>SUM(O235:O238)</f>
        <v>1</v>
      </c>
      <c r="P239" s="3">
        <f>SUM(P236:P238)</f>
        <v>1</v>
      </c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 t="s">
        <v>134</v>
      </c>
      <c r="AK239" s="3">
        <f>+D239+K239</f>
        <v>14</v>
      </c>
      <c r="AL239" s="3">
        <f>+E239+L239</f>
        <v>11</v>
      </c>
      <c r="AM239" s="3"/>
      <c r="AN239" s="3">
        <v>1</v>
      </c>
      <c r="AO239" s="3">
        <v>1</v>
      </c>
      <c r="AP239" s="3"/>
      <c r="AQ239" s="2"/>
      <c r="AR239" s="2"/>
      <c r="AS239" s="2"/>
      <c r="AT239" s="2"/>
      <c r="AU239" s="2"/>
      <c r="AV239" s="2">
        <f>+AK239</f>
        <v>14</v>
      </c>
      <c r="AW239" s="22" t="s">
        <v>204</v>
      </c>
    </row>
    <row r="240" spans="1:49" x14ac:dyDescent="0.25">
      <c r="A240" s="3" t="s">
        <v>135</v>
      </c>
      <c r="B240" s="3"/>
      <c r="C240" s="3"/>
      <c r="D240" s="3"/>
      <c r="E240" s="3"/>
      <c r="F240" s="3">
        <f>SUM(F232:F239)</f>
        <v>98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 t="s">
        <v>135</v>
      </c>
      <c r="AK240" s="3"/>
      <c r="AL240" s="3"/>
      <c r="AM240" s="3">
        <v>98</v>
      </c>
      <c r="AN240" s="3"/>
      <c r="AO240" s="3"/>
      <c r="AP240" s="3"/>
      <c r="AQ240" s="2"/>
      <c r="AR240" s="2"/>
      <c r="AS240" s="2"/>
      <c r="AT240" s="2"/>
      <c r="AU240" s="2"/>
      <c r="AV240" s="2"/>
    </row>
    <row r="241" spans="1:48" x14ac:dyDescent="0.25">
      <c r="A241" s="3" t="s">
        <v>136</v>
      </c>
      <c r="B241" s="3"/>
      <c r="C241" s="3"/>
      <c r="D241" s="3"/>
      <c r="E241" s="3"/>
      <c r="F241" s="3"/>
      <c r="G241" s="3"/>
      <c r="H241" s="3"/>
      <c r="I241" s="3">
        <f>SUM(I236:I240)</f>
        <v>1</v>
      </c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 t="s">
        <v>136</v>
      </c>
      <c r="AK241" s="3"/>
      <c r="AL241" s="3"/>
      <c r="AM241" s="3"/>
      <c r="AN241" s="3"/>
      <c r="AO241" s="3">
        <v>1</v>
      </c>
      <c r="AP241" s="3"/>
      <c r="AQ241" s="2"/>
      <c r="AR241" s="2"/>
      <c r="AS241" s="2"/>
      <c r="AT241" s="2"/>
      <c r="AU241" s="2"/>
      <c r="AV241" s="2"/>
    </row>
    <row r="242" spans="1:48" x14ac:dyDescent="0.25">
      <c r="A242" s="3" t="s">
        <v>137</v>
      </c>
      <c r="B242" s="3"/>
      <c r="C242" s="3"/>
      <c r="D242" s="3"/>
      <c r="E242" s="3"/>
      <c r="F242" s="3"/>
      <c r="G242" s="3"/>
      <c r="H242" s="3"/>
      <c r="I242" s="3"/>
      <c r="J242" s="3">
        <f>SUM(J231:J241)</f>
        <v>27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 t="s">
        <v>137</v>
      </c>
      <c r="AK242" s="3">
        <v>27</v>
      </c>
      <c r="AL242" s="3"/>
      <c r="AM242" s="3"/>
      <c r="AN242" s="3"/>
      <c r="AO242" s="3"/>
      <c r="AP242" s="3"/>
      <c r="AQ242" s="2"/>
      <c r="AR242" s="2"/>
      <c r="AS242" s="2"/>
      <c r="AT242" s="2"/>
      <c r="AU242" s="2"/>
      <c r="AV242" s="2">
        <f>+AK242</f>
        <v>27</v>
      </c>
    </row>
    <row r="243" spans="1:48" x14ac:dyDescent="0.25">
      <c r="A243" s="3" t="s">
        <v>138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>
        <f>SUM(Q234:Q242)</f>
        <v>19</v>
      </c>
      <c r="R243" s="3"/>
      <c r="S243" s="3"/>
      <c r="T243" s="3"/>
      <c r="U243" s="3"/>
      <c r="V243" s="3"/>
      <c r="W243" s="3"/>
      <c r="X243" s="3"/>
      <c r="Y243" s="3"/>
      <c r="Z243" s="3">
        <f>SUM(Z231:Z242)</f>
        <v>44</v>
      </c>
      <c r="AA243" s="3"/>
      <c r="AB243" s="3"/>
      <c r="AC243" s="3"/>
      <c r="AD243" s="3"/>
      <c r="AE243" s="3"/>
      <c r="AF243" s="3"/>
      <c r="AG243" s="3"/>
      <c r="AH243" s="3"/>
      <c r="AI243" s="3"/>
      <c r="AJ243" s="3" t="s">
        <v>138</v>
      </c>
      <c r="AK243" s="3">
        <f>+Q243+Z243</f>
        <v>63</v>
      </c>
      <c r="AL243" s="3"/>
      <c r="AM243" s="3"/>
      <c r="AN243" s="3"/>
      <c r="AO243" s="3"/>
      <c r="AP243" s="3"/>
      <c r="AQ243" s="2">
        <f>+AK243</f>
        <v>63</v>
      </c>
      <c r="AR243" s="2"/>
      <c r="AS243" s="2"/>
      <c r="AT243" s="2"/>
      <c r="AU243" s="2"/>
      <c r="AV243" s="2"/>
    </row>
    <row r="244" spans="1:48" x14ac:dyDescent="0.25">
      <c r="A244" s="5" t="s">
        <v>139</v>
      </c>
      <c r="B244" s="12" t="s">
        <v>140</v>
      </c>
      <c r="C244" s="2"/>
      <c r="D244" s="2"/>
      <c r="E244" s="2"/>
      <c r="F244" s="2"/>
      <c r="G244" s="2"/>
      <c r="H244" s="2"/>
      <c r="I244" s="2"/>
      <c r="J244" s="12" t="s">
        <v>141</v>
      </c>
      <c r="K244" s="12" t="s">
        <v>102</v>
      </c>
      <c r="L244" s="2"/>
      <c r="M244" s="2"/>
      <c r="N244" s="2"/>
      <c r="O244" s="2"/>
      <c r="P244" s="2"/>
      <c r="Q244" s="12" t="s">
        <v>142</v>
      </c>
      <c r="R244" s="2"/>
      <c r="S244" s="2"/>
      <c r="T244" s="2"/>
      <c r="U244" s="2"/>
      <c r="V244" s="2"/>
      <c r="W244" s="2"/>
      <c r="X244" s="2"/>
      <c r="Y244" s="2"/>
      <c r="Z244" s="12" t="s">
        <v>142</v>
      </c>
      <c r="AA244" s="12" t="s">
        <v>127</v>
      </c>
      <c r="AB244" s="12"/>
      <c r="AC244" s="12"/>
      <c r="AD244" s="12" t="s">
        <v>127</v>
      </c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1:48" x14ac:dyDescent="0.25">
      <c r="A245" s="2" t="s">
        <v>24</v>
      </c>
      <c r="B245" s="2">
        <v>9</v>
      </c>
      <c r="C245" s="2"/>
      <c r="D245" s="2"/>
      <c r="E245" s="2"/>
      <c r="F245" s="2"/>
      <c r="G245" s="2"/>
      <c r="H245" s="2"/>
      <c r="I245" s="2"/>
      <c r="J245" s="2">
        <v>8</v>
      </c>
      <c r="K245" s="2"/>
      <c r="L245" s="2"/>
      <c r="M245" s="2"/>
      <c r="N245" s="2"/>
      <c r="O245" s="2"/>
      <c r="P245" s="2"/>
      <c r="Q245" s="4" t="s">
        <v>26</v>
      </c>
      <c r="R245" s="4" t="s">
        <v>26</v>
      </c>
      <c r="S245" s="4" t="s">
        <v>26</v>
      </c>
      <c r="T245" s="4" t="s">
        <v>26</v>
      </c>
      <c r="U245" s="4" t="s">
        <v>26</v>
      </c>
      <c r="V245" s="4" t="s">
        <v>26</v>
      </c>
      <c r="W245" s="4" t="s">
        <v>26</v>
      </c>
      <c r="X245" s="4" t="s">
        <v>26</v>
      </c>
      <c r="Y245" s="4" t="s">
        <v>26</v>
      </c>
      <c r="Z245" s="2">
        <v>9</v>
      </c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1:48" x14ac:dyDescent="0.25">
      <c r="A246" s="2" t="s">
        <v>19</v>
      </c>
      <c r="B246" s="2">
        <v>9</v>
      </c>
      <c r="C246" s="2"/>
      <c r="D246" s="2"/>
      <c r="E246" s="2"/>
      <c r="F246" s="2"/>
      <c r="G246" s="2"/>
      <c r="H246" s="2"/>
      <c r="I246" s="2"/>
      <c r="J246" s="2">
        <v>9</v>
      </c>
      <c r="K246" s="2"/>
      <c r="L246" s="2"/>
      <c r="M246" s="2"/>
      <c r="N246" s="2"/>
      <c r="O246" s="2"/>
      <c r="P246" s="2"/>
      <c r="Q246" s="4" t="s">
        <v>26</v>
      </c>
      <c r="R246" s="4" t="s">
        <v>26</v>
      </c>
      <c r="S246" s="4" t="s">
        <v>26</v>
      </c>
      <c r="T246" s="4" t="s">
        <v>26</v>
      </c>
      <c r="U246" s="4" t="s">
        <v>26</v>
      </c>
      <c r="V246" s="4" t="s">
        <v>26</v>
      </c>
      <c r="W246" s="4" t="s">
        <v>26</v>
      </c>
      <c r="X246" s="4" t="s">
        <v>26</v>
      </c>
      <c r="Y246" s="4" t="s">
        <v>26</v>
      </c>
      <c r="Z246" s="2">
        <v>10</v>
      </c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1:48" x14ac:dyDescent="0.25">
      <c r="A247" s="2" t="s">
        <v>20</v>
      </c>
      <c r="B247" s="2">
        <v>9</v>
      </c>
      <c r="C247" s="2"/>
      <c r="D247" s="2"/>
      <c r="E247" s="2"/>
      <c r="F247" s="2"/>
      <c r="G247" s="2"/>
      <c r="H247" s="2"/>
      <c r="I247" s="2"/>
      <c r="J247" s="2">
        <v>8</v>
      </c>
      <c r="K247" s="2"/>
      <c r="L247" s="2"/>
      <c r="M247" s="2"/>
      <c r="N247" s="2"/>
      <c r="O247" s="2"/>
      <c r="P247" s="2"/>
      <c r="Q247" s="2">
        <v>9</v>
      </c>
      <c r="R247" s="2"/>
      <c r="S247" s="2"/>
      <c r="T247" s="2"/>
      <c r="U247" s="2"/>
      <c r="V247" s="2"/>
      <c r="W247" s="2"/>
      <c r="X247" s="2"/>
      <c r="Y247" s="2"/>
      <c r="Z247" s="2"/>
      <c r="AA247" s="2">
        <v>6</v>
      </c>
      <c r="AB247" s="2"/>
      <c r="AC247" s="2"/>
      <c r="AD247" s="2">
        <v>2</v>
      </c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1:48" x14ac:dyDescent="0.25">
      <c r="A248" s="2" t="s">
        <v>21</v>
      </c>
      <c r="B248" s="2">
        <v>8</v>
      </c>
      <c r="C248" s="2"/>
      <c r="D248" s="2"/>
      <c r="E248" s="2"/>
      <c r="F248" s="2"/>
      <c r="G248" s="2"/>
      <c r="H248" s="2"/>
      <c r="I248" s="2"/>
      <c r="J248" s="2">
        <v>8</v>
      </c>
      <c r="K248" s="2"/>
      <c r="L248" s="2"/>
      <c r="M248" s="2"/>
      <c r="N248" s="2"/>
      <c r="O248" s="2"/>
      <c r="P248" s="2"/>
      <c r="Q248" s="2">
        <v>10</v>
      </c>
      <c r="R248" s="2"/>
      <c r="S248" s="2"/>
      <c r="T248" s="2"/>
      <c r="U248" s="2"/>
      <c r="V248" s="2"/>
      <c r="W248" s="2"/>
      <c r="X248" s="2"/>
      <c r="Y248" s="2"/>
      <c r="Z248" s="2"/>
      <c r="AA248" s="2">
        <v>7</v>
      </c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1:48" x14ac:dyDescent="0.25">
      <c r="A249" s="2" t="s">
        <v>22</v>
      </c>
      <c r="B249" s="2">
        <v>9</v>
      </c>
      <c r="C249" s="2"/>
      <c r="D249" s="2"/>
      <c r="E249" s="2"/>
      <c r="F249" s="2"/>
      <c r="G249" s="2"/>
      <c r="H249" s="2"/>
      <c r="I249" s="2"/>
      <c r="J249" s="2">
        <v>8</v>
      </c>
      <c r="K249" s="2"/>
      <c r="L249" s="2"/>
      <c r="M249" s="2"/>
      <c r="N249" s="2"/>
      <c r="O249" s="2"/>
      <c r="P249" s="2"/>
      <c r="Q249" s="2">
        <v>9</v>
      </c>
      <c r="R249" s="2"/>
      <c r="S249" s="2"/>
      <c r="T249" s="2"/>
      <c r="U249" s="2"/>
      <c r="V249" s="2"/>
      <c r="W249" s="2"/>
      <c r="X249" s="2"/>
      <c r="Y249" s="2"/>
      <c r="Z249" s="2"/>
      <c r="AA249" s="2">
        <v>3</v>
      </c>
      <c r="AB249" s="2"/>
      <c r="AC249" s="2"/>
      <c r="AD249" s="2">
        <v>3</v>
      </c>
      <c r="AE249" s="2"/>
      <c r="AF249" s="2"/>
      <c r="AG249" s="2">
        <v>1</v>
      </c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1:48" x14ac:dyDescent="0.25">
      <c r="A250" s="2" t="s">
        <v>23</v>
      </c>
      <c r="B250" s="2">
        <v>8</v>
      </c>
      <c r="C250" s="2"/>
      <c r="D250" s="2"/>
      <c r="E250" s="2"/>
      <c r="F250" s="2"/>
      <c r="G250" s="2"/>
      <c r="H250" s="2"/>
      <c r="I250" s="2"/>
      <c r="J250" s="2">
        <v>7</v>
      </c>
      <c r="K250" s="2">
        <v>2</v>
      </c>
      <c r="L250" s="2"/>
      <c r="M250" s="2"/>
      <c r="N250" s="2"/>
      <c r="O250" s="2"/>
      <c r="P250" s="2"/>
      <c r="Q250" s="2">
        <v>7</v>
      </c>
      <c r="R250" s="2"/>
      <c r="S250" s="2"/>
      <c r="T250" s="2"/>
      <c r="U250" s="2"/>
      <c r="V250" s="2"/>
      <c r="W250" s="2"/>
      <c r="X250" s="2"/>
      <c r="Y250" s="2"/>
      <c r="Z250" s="4" t="s">
        <v>26</v>
      </c>
      <c r="AA250" s="4"/>
      <c r="AB250" s="4"/>
      <c r="AC250" s="4"/>
      <c r="AD250" s="4" t="s">
        <v>26</v>
      </c>
      <c r="AE250" s="4" t="s">
        <v>26</v>
      </c>
      <c r="AF250" s="4" t="s">
        <v>26</v>
      </c>
      <c r="AG250" s="4" t="s">
        <v>26</v>
      </c>
      <c r="AH250" s="4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1:48" x14ac:dyDescent="0.25">
      <c r="A251" s="3" t="s">
        <v>143</v>
      </c>
      <c r="B251" s="3">
        <f>SUM(B245:B250)</f>
        <v>52</v>
      </c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 t="s">
        <v>143</v>
      </c>
      <c r="AK251" s="3">
        <f>+B251</f>
        <v>52</v>
      </c>
      <c r="AL251" s="3"/>
      <c r="AM251" s="3"/>
      <c r="AN251" s="3"/>
      <c r="AO251" s="3"/>
      <c r="AP251" s="3"/>
      <c r="AQ251" s="2"/>
      <c r="AR251" s="2"/>
      <c r="AS251" s="2"/>
      <c r="AT251" s="2"/>
      <c r="AU251" s="2">
        <f>+AK251</f>
        <v>52</v>
      </c>
      <c r="AV251" s="2"/>
    </row>
    <row r="252" spans="1:48" x14ac:dyDescent="0.25">
      <c r="A252" s="3" t="s">
        <v>144</v>
      </c>
      <c r="B252" s="3"/>
      <c r="C252" s="3"/>
      <c r="D252" s="3"/>
      <c r="E252" s="3"/>
      <c r="F252" s="3"/>
      <c r="G252" s="3"/>
      <c r="H252" s="3"/>
      <c r="I252" s="3"/>
      <c r="J252" s="3">
        <f>SUM(J245:J251)</f>
        <v>48</v>
      </c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 t="s">
        <v>144</v>
      </c>
      <c r="AK252" s="3">
        <f>+J252</f>
        <v>48</v>
      </c>
      <c r="AL252" s="3"/>
      <c r="AM252" s="3"/>
      <c r="AN252" s="3"/>
      <c r="AO252" s="3"/>
      <c r="AP252" s="3"/>
      <c r="AQ252" s="2"/>
      <c r="AR252" s="2"/>
      <c r="AS252" s="2">
        <f>+AK252</f>
        <v>48</v>
      </c>
      <c r="AT252" s="2"/>
      <c r="AU252" s="2"/>
      <c r="AV252" s="2"/>
    </row>
    <row r="253" spans="1:48" x14ac:dyDescent="0.25">
      <c r="A253" s="3" t="s">
        <v>105</v>
      </c>
      <c r="B253" s="3"/>
      <c r="C253" s="3"/>
      <c r="D253" s="3"/>
      <c r="E253" s="3"/>
      <c r="F253" s="3"/>
      <c r="G253" s="3"/>
      <c r="H253" s="3"/>
      <c r="I253" s="3"/>
      <c r="J253" s="3"/>
      <c r="K253" s="3">
        <f>SUM(K250:K252)</f>
        <v>2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 t="s">
        <v>105</v>
      </c>
      <c r="AK253" s="3">
        <f>+K253</f>
        <v>2</v>
      </c>
      <c r="AL253" s="3"/>
      <c r="AM253" s="3"/>
      <c r="AN253" s="3"/>
      <c r="AO253" s="3"/>
      <c r="AP253" s="3"/>
      <c r="AQ253" s="2">
        <f>+AK253</f>
        <v>2</v>
      </c>
      <c r="AR253" s="2"/>
      <c r="AS253" s="2"/>
      <c r="AT253" s="2"/>
      <c r="AU253" s="2"/>
      <c r="AV253" s="2"/>
    </row>
    <row r="254" spans="1:48" x14ac:dyDescent="0.25">
      <c r="A254" s="3" t="s">
        <v>145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>
        <f>SUM(Q247:Q253)</f>
        <v>35</v>
      </c>
      <c r="R254" s="3"/>
      <c r="S254" s="3"/>
      <c r="T254" s="3"/>
      <c r="U254" s="3"/>
      <c r="V254" s="3"/>
      <c r="W254" s="3"/>
      <c r="X254" s="3"/>
      <c r="Y254" s="3"/>
      <c r="Z254" s="3">
        <f>SUM(Z245:Z253)</f>
        <v>19</v>
      </c>
      <c r="AA254" s="3"/>
      <c r="AB254" s="3"/>
      <c r="AC254" s="3"/>
      <c r="AD254" s="3"/>
      <c r="AE254" s="3"/>
      <c r="AF254" s="3"/>
      <c r="AG254" s="3"/>
      <c r="AH254" s="3"/>
      <c r="AI254" s="3"/>
      <c r="AJ254" s="3" t="s">
        <v>145</v>
      </c>
      <c r="AK254" s="3">
        <f>+Q254+Z254</f>
        <v>54</v>
      </c>
      <c r="AL254" s="3"/>
      <c r="AM254" s="3"/>
      <c r="AN254" s="3"/>
      <c r="AO254" s="3"/>
      <c r="AP254" s="3"/>
      <c r="AQ254" s="2">
        <f>+AK254</f>
        <v>54</v>
      </c>
      <c r="AR254" s="2"/>
      <c r="AS254" s="2"/>
      <c r="AT254" s="2"/>
      <c r="AU254" s="2"/>
      <c r="AV254" s="2"/>
    </row>
    <row r="255" spans="1:48" x14ac:dyDescent="0.25">
      <c r="A255" s="3" t="s">
        <v>134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>
        <f>SUM(AA247:AA254)</f>
        <v>16</v>
      </c>
      <c r="AB255" s="3"/>
      <c r="AC255" s="3"/>
      <c r="AD255" s="3">
        <f>SUM(AD247:AD253)</f>
        <v>5</v>
      </c>
      <c r="AE255" s="3"/>
      <c r="AF255" s="3"/>
      <c r="AG255" s="3">
        <f>SUM(AG249:AG254)</f>
        <v>1</v>
      </c>
      <c r="AH255" s="3"/>
      <c r="AI255" s="3"/>
      <c r="AJ255" s="3" t="s">
        <v>134</v>
      </c>
      <c r="AK255" s="3">
        <f>+AA255</f>
        <v>16</v>
      </c>
      <c r="AL255" s="3">
        <f>+AD255</f>
        <v>5</v>
      </c>
      <c r="AM255" s="3"/>
      <c r="AN255" s="3"/>
      <c r="AO255" s="3">
        <f>+AG255</f>
        <v>1</v>
      </c>
      <c r="AP255" s="3"/>
      <c r="AQ255" s="2"/>
      <c r="AR255" s="2"/>
      <c r="AS255" s="2"/>
      <c r="AT255" s="2"/>
      <c r="AU255" s="2"/>
      <c r="AV255" s="2">
        <f>+AK255</f>
        <v>16</v>
      </c>
    </row>
    <row r="256" spans="1:48" x14ac:dyDescent="0.25">
      <c r="A256" s="5" t="s">
        <v>146</v>
      </c>
      <c r="B256" s="12" t="s">
        <v>140</v>
      </c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1:48" x14ac:dyDescent="0.25">
      <c r="A257" s="2" t="s">
        <v>24</v>
      </c>
      <c r="B257" s="2">
        <v>9</v>
      </c>
      <c r="C257" s="2"/>
      <c r="D257" s="2"/>
      <c r="E257" s="2"/>
      <c r="F257" s="2"/>
      <c r="G257" s="2"/>
      <c r="H257" s="2"/>
      <c r="I257" s="2"/>
      <c r="J257" s="2">
        <v>9</v>
      </c>
      <c r="K257" s="2"/>
      <c r="L257" s="2"/>
      <c r="M257" s="2"/>
      <c r="N257" s="2"/>
      <c r="O257" s="2"/>
      <c r="P257" s="2"/>
      <c r="Q257" s="2">
        <v>9</v>
      </c>
      <c r="R257" s="2"/>
      <c r="S257" s="2"/>
      <c r="T257" s="2"/>
      <c r="U257" s="2"/>
      <c r="V257" s="2"/>
      <c r="W257" s="2"/>
      <c r="X257" s="2"/>
      <c r="Y257" s="2"/>
      <c r="Z257" s="2">
        <v>9</v>
      </c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1:48" x14ac:dyDescent="0.25">
      <c r="A258" s="2" t="s">
        <v>19</v>
      </c>
      <c r="B258" s="2">
        <v>9</v>
      </c>
      <c r="C258" s="2"/>
      <c r="D258" s="2"/>
      <c r="E258" s="2"/>
      <c r="F258" s="2"/>
      <c r="G258" s="2"/>
      <c r="H258" s="2"/>
      <c r="I258" s="2"/>
      <c r="J258" s="2">
        <v>9</v>
      </c>
      <c r="K258" s="2"/>
      <c r="L258" s="2"/>
      <c r="M258" s="2"/>
      <c r="N258" s="2"/>
      <c r="O258" s="2"/>
      <c r="P258" s="2"/>
      <c r="Q258" s="2">
        <v>9</v>
      </c>
      <c r="R258" s="2"/>
      <c r="S258" s="2"/>
      <c r="T258" s="2"/>
      <c r="U258" s="2"/>
      <c r="V258" s="2"/>
      <c r="W258" s="2"/>
      <c r="X258" s="2"/>
      <c r="Y258" s="2"/>
      <c r="Z258" s="2">
        <v>9</v>
      </c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1:48" x14ac:dyDescent="0.25">
      <c r="A259" s="2" t="s">
        <v>20</v>
      </c>
      <c r="B259" s="2">
        <v>9</v>
      </c>
      <c r="C259" s="2"/>
      <c r="D259" s="2"/>
      <c r="E259" s="2"/>
      <c r="F259" s="2"/>
      <c r="G259" s="2"/>
      <c r="H259" s="2"/>
      <c r="I259" s="2"/>
      <c r="J259" s="2">
        <v>9</v>
      </c>
      <c r="K259" s="2"/>
      <c r="L259" s="2"/>
      <c r="M259" s="2"/>
      <c r="N259" s="2"/>
      <c r="O259" s="2"/>
      <c r="P259" s="2"/>
      <c r="Q259" s="2">
        <v>9</v>
      </c>
      <c r="R259" s="2"/>
      <c r="S259" s="2"/>
      <c r="T259" s="2"/>
      <c r="U259" s="2"/>
      <c r="V259" s="2"/>
      <c r="W259" s="2"/>
      <c r="X259" s="2"/>
      <c r="Y259" s="2"/>
      <c r="Z259" s="2">
        <v>9</v>
      </c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1:48" x14ac:dyDescent="0.25">
      <c r="A260" s="2" t="s">
        <v>21</v>
      </c>
      <c r="B260" s="2">
        <v>9</v>
      </c>
      <c r="C260" s="2"/>
      <c r="D260" s="2"/>
      <c r="E260" s="2"/>
      <c r="F260" s="2"/>
      <c r="G260" s="2"/>
      <c r="H260" s="2"/>
      <c r="I260" s="2"/>
      <c r="J260" s="2">
        <v>9</v>
      </c>
      <c r="K260" s="2"/>
      <c r="L260" s="2"/>
      <c r="M260" s="2"/>
      <c r="N260" s="2"/>
      <c r="O260" s="2"/>
      <c r="P260" s="2"/>
      <c r="Q260" s="2">
        <v>9</v>
      </c>
      <c r="R260" s="2"/>
      <c r="S260" s="2"/>
      <c r="T260" s="2"/>
      <c r="U260" s="2"/>
      <c r="V260" s="2"/>
      <c r="W260" s="2"/>
      <c r="X260" s="2"/>
      <c r="Y260" s="2"/>
      <c r="Z260" s="2">
        <v>9</v>
      </c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1:48" x14ac:dyDescent="0.25">
      <c r="A261" s="2" t="s">
        <v>22</v>
      </c>
      <c r="B261" s="2">
        <v>9</v>
      </c>
      <c r="C261" s="2"/>
      <c r="D261" s="2"/>
      <c r="E261" s="2"/>
      <c r="F261" s="2"/>
      <c r="G261" s="2"/>
      <c r="H261" s="2"/>
      <c r="I261" s="2"/>
      <c r="J261" s="2">
        <v>9</v>
      </c>
      <c r="K261" s="2"/>
      <c r="L261" s="2"/>
      <c r="M261" s="2"/>
      <c r="N261" s="2"/>
      <c r="O261" s="2"/>
      <c r="P261" s="2"/>
      <c r="Q261" s="2">
        <v>9</v>
      </c>
      <c r="R261" s="2"/>
      <c r="S261" s="2"/>
      <c r="T261" s="2"/>
      <c r="U261" s="2"/>
      <c r="V261" s="2"/>
      <c r="W261" s="2"/>
      <c r="X261" s="2"/>
      <c r="Y261" s="2"/>
      <c r="Z261" s="2">
        <v>9</v>
      </c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1:48" x14ac:dyDescent="0.25">
      <c r="A262" s="2" t="s">
        <v>23</v>
      </c>
      <c r="B262" s="2">
        <v>9</v>
      </c>
      <c r="C262" s="2"/>
      <c r="D262" s="2"/>
      <c r="E262" s="2"/>
      <c r="F262" s="2"/>
      <c r="G262" s="2"/>
      <c r="H262" s="2"/>
      <c r="I262" s="2"/>
      <c r="J262" s="2">
        <v>9</v>
      </c>
      <c r="K262" s="2"/>
      <c r="L262" s="2"/>
      <c r="M262" s="2"/>
      <c r="N262" s="2"/>
      <c r="O262" s="2"/>
      <c r="P262" s="2"/>
      <c r="Q262" s="2">
        <v>9</v>
      </c>
      <c r="R262" s="2"/>
      <c r="S262" s="2"/>
      <c r="T262" s="2"/>
      <c r="U262" s="2"/>
      <c r="V262" s="2"/>
      <c r="W262" s="2"/>
      <c r="X262" s="2"/>
      <c r="Y262" s="2"/>
      <c r="Z262" s="2">
        <v>9</v>
      </c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1:48" x14ac:dyDescent="0.25">
      <c r="A263" s="3" t="s">
        <v>143</v>
      </c>
      <c r="B263" s="3">
        <f>SUM(B257:B262)</f>
        <v>54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f>SUM(J257:J262)</f>
        <v>54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f>SUM(Q257:Q262)</f>
        <v>54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f>SUM(Z257:Z262)</f>
        <v>54</v>
      </c>
      <c r="AA263" s="3">
        <v>0</v>
      </c>
      <c r="AB263" s="3"/>
      <c r="AC263" s="3"/>
      <c r="AD263" s="3">
        <v>0</v>
      </c>
      <c r="AE263" s="3">
        <v>0</v>
      </c>
      <c r="AF263" s="3">
        <v>0</v>
      </c>
      <c r="AG263" s="3">
        <v>0</v>
      </c>
      <c r="AH263" s="3"/>
      <c r="AI263" s="3">
        <v>0</v>
      </c>
      <c r="AJ263" s="3" t="s">
        <v>143</v>
      </c>
      <c r="AK263" s="3">
        <f>+B263+J263+Q263+Z263</f>
        <v>216</v>
      </c>
      <c r="AL263" s="3">
        <v>0</v>
      </c>
      <c r="AM263" s="3">
        <v>0</v>
      </c>
      <c r="AN263" s="3">
        <v>0</v>
      </c>
      <c r="AO263" s="3">
        <v>0</v>
      </c>
      <c r="AP263" s="3">
        <v>0</v>
      </c>
      <c r="AQ263" s="2"/>
      <c r="AR263" s="2"/>
      <c r="AS263" s="2"/>
      <c r="AT263" s="2"/>
      <c r="AU263" s="2">
        <f>+AK263</f>
        <v>216</v>
      </c>
      <c r="AV263" s="2"/>
    </row>
    <row r="264" spans="1:48" x14ac:dyDescent="0.25">
      <c r="A264" s="5" t="s">
        <v>147</v>
      </c>
      <c r="B264" s="12" t="s">
        <v>149</v>
      </c>
      <c r="C264" s="12" t="s">
        <v>150</v>
      </c>
      <c r="D264" s="12" t="s">
        <v>151</v>
      </c>
      <c r="E264" s="12" t="s">
        <v>148</v>
      </c>
      <c r="F264" s="2" t="s">
        <v>150</v>
      </c>
      <c r="G264" s="2"/>
      <c r="H264" s="2"/>
      <c r="I264" s="2"/>
      <c r="J264" s="12" t="s">
        <v>151</v>
      </c>
      <c r="K264" s="12" t="s">
        <v>152</v>
      </c>
      <c r="L264" s="12" t="s">
        <v>151</v>
      </c>
      <c r="M264" s="12" t="s">
        <v>127</v>
      </c>
      <c r="N264" s="12" t="s">
        <v>151</v>
      </c>
      <c r="O264" s="12" t="s">
        <v>151</v>
      </c>
      <c r="P264" s="2"/>
      <c r="Q264" s="12" t="s">
        <v>127</v>
      </c>
      <c r="R264" s="12" t="s">
        <v>153</v>
      </c>
      <c r="S264" s="12" t="s">
        <v>127</v>
      </c>
      <c r="T264" s="2"/>
      <c r="U264" s="2"/>
      <c r="V264" s="2"/>
      <c r="W264" s="2"/>
      <c r="X264" s="2"/>
      <c r="Y264" s="2"/>
      <c r="Z264" s="12" t="s">
        <v>127</v>
      </c>
      <c r="AA264" s="2"/>
      <c r="AB264" s="2"/>
      <c r="AC264" s="2"/>
      <c r="AD264" s="12" t="s">
        <v>127</v>
      </c>
      <c r="AE264" s="2"/>
      <c r="AF264" s="2"/>
      <c r="AG264" s="2"/>
      <c r="AH264" s="2"/>
      <c r="AI264" s="2" t="s">
        <v>160</v>
      </c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1:48" x14ac:dyDescent="0.25">
      <c r="A265" s="2" t="s">
        <v>24</v>
      </c>
      <c r="B265" s="2"/>
      <c r="C265" s="2"/>
      <c r="D265" s="2"/>
      <c r="E265" s="2">
        <v>10</v>
      </c>
      <c r="F265" s="2"/>
      <c r="G265" s="2"/>
      <c r="H265" s="2"/>
      <c r="I265" s="2"/>
      <c r="J265" s="2"/>
      <c r="K265" s="2"/>
      <c r="L265" s="2">
        <v>8</v>
      </c>
      <c r="M265" s="2"/>
      <c r="N265" s="2">
        <v>1</v>
      </c>
      <c r="O265" s="2">
        <v>14</v>
      </c>
      <c r="P265" s="2"/>
      <c r="Q265" s="2"/>
      <c r="R265" s="2"/>
      <c r="S265" s="2">
        <v>13</v>
      </c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>
        <v>12</v>
      </c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1:48" x14ac:dyDescent="0.25">
      <c r="A266" s="2" t="s">
        <v>19</v>
      </c>
      <c r="B266" s="2">
        <v>7</v>
      </c>
      <c r="C266" s="2"/>
      <c r="D266" s="2"/>
      <c r="E266" s="2"/>
      <c r="F266" s="2"/>
      <c r="G266" s="2"/>
      <c r="H266" s="2"/>
      <c r="I266" s="2"/>
      <c r="J266" s="2">
        <v>8</v>
      </c>
      <c r="K266" s="2"/>
      <c r="L266" s="2"/>
      <c r="M266" s="2"/>
      <c r="N266" s="2"/>
      <c r="O266" s="2"/>
      <c r="P266" s="2"/>
      <c r="Q266" s="2">
        <v>3</v>
      </c>
      <c r="R266" s="2"/>
      <c r="S266" s="2"/>
      <c r="T266" s="2"/>
      <c r="U266" s="2"/>
      <c r="V266" s="2"/>
      <c r="W266" s="2"/>
      <c r="X266" s="2"/>
      <c r="Y266" s="2"/>
      <c r="Z266" s="2">
        <v>8</v>
      </c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1:48" x14ac:dyDescent="0.25">
      <c r="A267" s="2" t="s">
        <v>20</v>
      </c>
      <c r="B267" s="2">
        <v>4</v>
      </c>
      <c r="C267" s="2">
        <v>4</v>
      </c>
      <c r="D267" s="2"/>
      <c r="E267" s="2"/>
      <c r="F267" s="2">
        <v>1</v>
      </c>
      <c r="G267" s="2"/>
      <c r="H267" s="2"/>
      <c r="I267" s="2"/>
      <c r="J267" s="2"/>
      <c r="K267" s="2">
        <v>8</v>
      </c>
      <c r="L267" s="2"/>
      <c r="M267" s="2"/>
      <c r="N267" s="2"/>
      <c r="O267" s="2"/>
      <c r="P267" s="2"/>
      <c r="Q267" s="2">
        <v>7</v>
      </c>
      <c r="R267" s="2"/>
      <c r="S267" s="2">
        <v>1</v>
      </c>
      <c r="T267" s="2"/>
      <c r="U267" s="2"/>
      <c r="V267" s="2"/>
      <c r="W267" s="2"/>
      <c r="X267" s="2"/>
      <c r="Y267" s="2"/>
      <c r="Z267" s="2">
        <v>8</v>
      </c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1:48" x14ac:dyDescent="0.25">
      <c r="A268" s="2" t="s">
        <v>21</v>
      </c>
      <c r="B268" s="2"/>
      <c r="C268" s="2">
        <v>8</v>
      </c>
      <c r="D268" s="2"/>
      <c r="E268" s="2"/>
      <c r="F268" s="2"/>
      <c r="G268" s="2"/>
      <c r="H268" s="2"/>
      <c r="I268" s="2"/>
      <c r="J268" s="2"/>
      <c r="K268" s="2">
        <v>8</v>
      </c>
      <c r="L268" s="2"/>
      <c r="M268" s="2"/>
      <c r="N268" s="2"/>
      <c r="O268" s="2"/>
      <c r="P268" s="2"/>
      <c r="Q268" s="2"/>
      <c r="R268" s="2">
        <v>8</v>
      </c>
      <c r="S268" s="2"/>
      <c r="T268" s="2"/>
      <c r="U268" s="2"/>
      <c r="V268" s="2"/>
      <c r="W268" s="2"/>
      <c r="X268" s="2"/>
      <c r="Y268" s="2"/>
      <c r="Z268" s="2">
        <v>8</v>
      </c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1:48" x14ac:dyDescent="0.25">
      <c r="A269" s="2" t="s">
        <v>22</v>
      </c>
      <c r="B269" s="2"/>
      <c r="C269" s="2">
        <v>8</v>
      </c>
      <c r="D269" s="2"/>
      <c r="E269" s="2"/>
      <c r="F269" s="2">
        <v>12</v>
      </c>
      <c r="G269" s="2"/>
      <c r="H269" s="2"/>
      <c r="I269" s="2"/>
      <c r="J269" s="2"/>
      <c r="K269" s="2">
        <v>8</v>
      </c>
      <c r="L269" s="2"/>
      <c r="M269" s="2"/>
      <c r="N269" s="2"/>
      <c r="O269" s="2"/>
      <c r="P269" s="2"/>
      <c r="Q269" s="2"/>
      <c r="R269" s="2">
        <v>8</v>
      </c>
      <c r="S269" s="2"/>
      <c r="T269" s="2"/>
      <c r="U269" s="2"/>
      <c r="V269" s="2"/>
      <c r="W269" s="2"/>
      <c r="X269" s="2"/>
      <c r="Y269" s="2"/>
      <c r="Z269" s="2">
        <v>7</v>
      </c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1:48" x14ac:dyDescent="0.25">
      <c r="A270" s="2" t="s">
        <v>23</v>
      </c>
      <c r="B270" s="2"/>
      <c r="C270" s="2">
        <v>3</v>
      </c>
      <c r="D270" s="2">
        <v>4</v>
      </c>
      <c r="E270" s="2"/>
      <c r="F270" s="2"/>
      <c r="G270" s="2"/>
      <c r="H270" s="2"/>
      <c r="I270" s="2"/>
      <c r="J270" s="2"/>
      <c r="K270" s="2">
        <v>1</v>
      </c>
      <c r="L270" s="2"/>
      <c r="M270" s="2">
        <v>7</v>
      </c>
      <c r="N270" s="2"/>
      <c r="O270" s="2"/>
      <c r="P270" s="2"/>
      <c r="Q270" s="2"/>
      <c r="R270" s="2">
        <v>8</v>
      </c>
      <c r="S270" s="2"/>
      <c r="T270" s="2"/>
      <c r="U270" s="2"/>
      <c r="V270" s="2"/>
      <c r="W270" s="2"/>
      <c r="X270" s="2"/>
      <c r="Y270" s="2"/>
      <c r="Z270" s="2">
        <v>6</v>
      </c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1:48" x14ac:dyDescent="0.25">
      <c r="A271" s="3" t="s">
        <v>154</v>
      </c>
      <c r="B271" s="3">
        <f>SUM(B266:B270)</f>
        <v>11</v>
      </c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 t="s">
        <v>154</v>
      </c>
      <c r="AK271" s="3">
        <f>+B271</f>
        <v>11</v>
      </c>
      <c r="AL271" s="3"/>
      <c r="AM271" s="3"/>
      <c r="AN271" s="3"/>
      <c r="AO271" s="3"/>
      <c r="AP271" s="3"/>
      <c r="AQ271" s="21">
        <f>+AK271</f>
        <v>11</v>
      </c>
      <c r="AR271" s="21"/>
      <c r="AS271" s="21"/>
      <c r="AT271" s="21"/>
      <c r="AU271" s="21"/>
      <c r="AV271" s="21"/>
    </row>
    <row r="272" spans="1:48" x14ac:dyDescent="0.25">
      <c r="A272" s="17" t="s">
        <v>155</v>
      </c>
      <c r="B272" s="3"/>
      <c r="C272" s="3">
        <f>SUM(C267:C271)</f>
        <v>23</v>
      </c>
      <c r="D272" s="3"/>
      <c r="E272" s="3"/>
      <c r="F272" s="3">
        <f>SUM(F267:F271)</f>
        <v>13</v>
      </c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17" t="s">
        <v>155</v>
      </c>
      <c r="AK272" s="3">
        <f>+C272</f>
        <v>23</v>
      </c>
      <c r="AL272" s="3"/>
      <c r="AM272" s="3"/>
      <c r="AN272" s="3"/>
      <c r="AO272" s="3"/>
      <c r="AP272" s="3"/>
      <c r="AQ272" s="21">
        <f>+AK272</f>
        <v>23</v>
      </c>
      <c r="AR272" s="21"/>
      <c r="AS272" s="21"/>
      <c r="AT272" s="21"/>
      <c r="AU272" s="21"/>
      <c r="AV272" s="21"/>
    </row>
    <row r="273" spans="1:49" x14ac:dyDescent="0.25">
      <c r="A273" s="17" t="s">
        <v>156</v>
      </c>
      <c r="B273" s="3"/>
      <c r="C273" s="3"/>
      <c r="D273" s="3">
        <f>SUM(D270:D272)</f>
        <v>4</v>
      </c>
      <c r="E273" s="3"/>
      <c r="F273" s="3"/>
      <c r="G273" s="3"/>
      <c r="H273" s="3"/>
      <c r="I273" s="3"/>
      <c r="J273" s="3">
        <f>SUM(J266:J272)</f>
        <v>8</v>
      </c>
      <c r="K273" s="3"/>
      <c r="L273" s="3">
        <f>SUM(L265:L272)</f>
        <v>8</v>
      </c>
      <c r="M273" s="3"/>
      <c r="N273" s="3">
        <f>SUM(N265:N272)</f>
        <v>1</v>
      </c>
      <c r="O273" s="3">
        <f>SUM(O265:O272)</f>
        <v>14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17" t="s">
        <v>156</v>
      </c>
      <c r="AK273" s="3">
        <f>+D273+J273</f>
        <v>12</v>
      </c>
      <c r="AL273" s="3">
        <f>+L273</f>
        <v>8</v>
      </c>
      <c r="AM273" s="3">
        <f>+N273</f>
        <v>1</v>
      </c>
      <c r="AN273" s="3">
        <f>+O273</f>
        <v>14</v>
      </c>
      <c r="AO273" s="3">
        <v>0</v>
      </c>
      <c r="AP273" s="3"/>
      <c r="AQ273" s="21"/>
      <c r="AR273" s="21">
        <f>+AK273</f>
        <v>12</v>
      </c>
      <c r="AS273" s="21"/>
      <c r="AT273" s="21"/>
      <c r="AU273" s="21"/>
      <c r="AV273" s="21"/>
    </row>
    <row r="274" spans="1:49" x14ac:dyDescent="0.25">
      <c r="A274" s="17" t="s">
        <v>157</v>
      </c>
      <c r="B274" s="3"/>
      <c r="C274" s="3"/>
      <c r="D274" s="3"/>
      <c r="E274" s="3">
        <f>SUM(E265:E273)</f>
        <v>10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17" t="s">
        <v>157</v>
      </c>
      <c r="AK274" s="3"/>
      <c r="AL274" s="3">
        <f>+E274</f>
        <v>10</v>
      </c>
      <c r="AM274" s="3"/>
      <c r="AN274" s="3"/>
      <c r="AO274" s="3"/>
      <c r="AP274" s="3"/>
      <c r="AQ274" s="21"/>
      <c r="AR274" s="21"/>
      <c r="AS274" s="21"/>
      <c r="AT274" s="21"/>
      <c r="AU274" s="21"/>
      <c r="AV274" s="21"/>
      <c r="AW274" t="s">
        <v>201</v>
      </c>
    </row>
    <row r="275" spans="1:49" x14ac:dyDescent="0.25">
      <c r="A275" s="17" t="s">
        <v>158</v>
      </c>
      <c r="B275" s="3"/>
      <c r="C275" s="3"/>
      <c r="D275" s="3"/>
      <c r="E275" s="3"/>
      <c r="F275" s="3"/>
      <c r="G275" s="3"/>
      <c r="H275" s="3"/>
      <c r="I275" s="3"/>
      <c r="J275" s="3"/>
      <c r="K275" s="3">
        <f>SUM(K267:K274)</f>
        <v>25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17" t="s">
        <v>158</v>
      </c>
      <c r="AK275" s="3">
        <f>+K275</f>
        <v>25</v>
      </c>
      <c r="AL275" s="3"/>
      <c r="AM275" s="3"/>
      <c r="AN275" s="3"/>
      <c r="AO275" s="3"/>
      <c r="AP275" s="3"/>
      <c r="AQ275" s="21"/>
      <c r="AR275" s="21"/>
      <c r="AS275" s="21"/>
      <c r="AT275" s="21">
        <f>+AK275</f>
        <v>25</v>
      </c>
      <c r="AU275" s="21"/>
      <c r="AV275" s="21"/>
    </row>
    <row r="276" spans="1:49" x14ac:dyDescent="0.25">
      <c r="A276" s="17" t="s">
        <v>159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>
        <f>SUM(R268:R275)</f>
        <v>24</v>
      </c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17" t="s">
        <v>159</v>
      </c>
      <c r="AK276" s="3">
        <f>+R276</f>
        <v>24</v>
      </c>
      <c r="AL276" s="3"/>
      <c r="AM276" s="3"/>
      <c r="AN276" s="3"/>
      <c r="AO276" s="3"/>
      <c r="AP276" s="3"/>
      <c r="AQ276" s="21"/>
      <c r="AR276" s="21"/>
      <c r="AS276" s="21"/>
      <c r="AT276" s="21"/>
      <c r="AU276" s="21"/>
      <c r="AV276" s="21">
        <f>+AK276</f>
        <v>24</v>
      </c>
    </row>
    <row r="277" spans="1:49" x14ac:dyDescent="0.25">
      <c r="A277" s="17" t="s">
        <v>134</v>
      </c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>
        <f>SUM(M270:M276)</f>
        <v>7</v>
      </c>
      <c r="N277" s="3"/>
      <c r="O277" s="3"/>
      <c r="P277" s="3"/>
      <c r="Q277" s="3">
        <f>SUM(Q266:Q276)</f>
        <v>10</v>
      </c>
      <c r="R277" s="3"/>
      <c r="S277" s="3">
        <f>SUM(S267:S276)</f>
        <v>1</v>
      </c>
      <c r="T277" s="3"/>
      <c r="U277" s="3"/>
      <c r="V277" s="3"/>
      <c r="W277" s="3"/>
      <c r="X277" s="3"/>
      <c r="Y277" s="3"/>
      <c r="Z277" s="3">
        <f>SUM(Z266:Z276)</f>
        <v>37</v>
      </c>
      <c r="AA277" s="3"/>
      <c r="AB277" s="3"/>
      <c r="AC277" s="3"/>
      <c r="AD277" s="3">
        <f>SUM(AD265:AD276)</f>
        <v>12</v>
      </c>
      <c r="AE277" s="3"/>
      <c r="AF277" s="3"/>
      <c r="AG277" s="3"/>
      <c r="AH277" s="3"/>
      <c r="AI277" s="3"/>
      <c r="AJ277" s="17" t="s">
        <v>134</v>
      </c>
      <c r="AK277" s="3">
        <f>+Q277+Z277</f>
        <v>47</v>
      </c>
      <c r="AL277" s="3">
        <f>+M277+S277+AD277</f>
        <v>20</v>
      </c>
      <c r="AM277" s="3"/>
      <c r="AN277" s="3"/>
      <c r="AO277" s="3"/>
      <c r="AP277" s="3"/>
      <c r="AQ277" s="21"/>
      <c r="AR277" s="21"/>
      <c r="AS277" s="21"/>
      <c r="AT277" s="21"/>
      <c r="AU277" s="21"/>
      <c r="AV277" s="21">
        <f>+AK277</f>
        <v>47</v>
      </c>
    </row>
    <row r="278" spans="1:49" x14ac:dyDescent="0.25">
      <c r="A278" s="17" t="s">
        <v>162</v>
      </c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17" t="s">
        <v>162</v>
      </c>
      <c r="AK278" s="3"/>
      <c r="AL278" s="3"/>
      <c r="AM278" s="3"/>
      <c r="AN278" s="3"/>
      <c r="AO278" s="3"/>
      <c r="AP278" s="3">
        <v>3</v>
      </c>
      <c r="AQ278" s="21"/>
      <c r="AR278" s="21"/>
      <c r="AS278" s="21"/>
      <c r="AT278" s="21"/>
      <c r="AU278" s="21"/>
      <c r="AV278" s="21"/>
    </row>
    <row r="279" spans="1:49" x14ac:dyDescent="0.25">
      <c r="A279" s="17" t="s">
        <v>161</v>
      </c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17" t="s">
        <v>161</v>
      </c>
      <c r="AK279" s="3">
        <v>9</v>
      </c>
      <c r="AL279" s="3"/>
      <c r="AM279" s="3"/>
      <c r="AN279" s="3"/>
      <c r="AO279" s="3"/>
      <c r="AP279" s="3"/>
      <c r="AQ279" s="21"/>
      <c r="AR279" s="21"/>
      <c r="AS279" s="21"/>
      <c r="AT279" s="21"/>
      <c r="AU279" s="21"/>
      <c r="AV279" s="21">
        <f>+AK279</f>
        <v>9</v>
      </c>
      <c r="AW279" t="s">
        <v>55</v>
      </c>
    </row>
    <row r="280" spans="1:49" x14ac:dyDescent="0.25">
      <c r="A280" s="5" t="s">
        <v>163</v>
      </c>
      <c r="B280" s="12" t="s">
        <v>164</v>
      </c>
      <c r="C280" s="2"/>
      <c r="D280" s="2"/>
      <c r="E280" s="12" t="s">
        <v>164</v>
      </c>
      <c r="F280" s="12" t="s">
        <v>164</v>
      </c>
      <c r="G280" s="12" t="s">
        <v>164</v>
      </c>
      <c r="H280" s="2"/>
      <c r="I280" s="12" t="s">
        <v>164</v>
      </c>
      <c r="J280" s="12" t="s">
        <v>166</v>
      </c>
      <c r="K280" s="12" t="s">
        <v>167</v>
      </c>
      <c r="L280" s="2"/>
      <c r="M280" s="2"/>
      <c r="N280" s="2"/>
      <c r="O280" s="2"/>
      <c r="P280" s="2"/>
      <c r="Q280" s="12" t="s">
        <v>168</v>
      </c>
      <c r="R280" s="12" t="s">
        <v>169</v>
      </c>
      <c r="S280" s="2"/>
      <c r="T280" s="2"/>
      <c r="U280" s="2"/>
      <c r="V280" s="2"/>
      <c r="W280" s="2"/>
      <c r="X280" s="12" t="s">
        <v>169</v>
      </c>
      <c r="Y280" s="2"/>
      <c r="Z280" s="2" t="s">
        <v>170</v>
      </c>
      <c r="AA280" s="12" t="s">
        <v>171</v>
      </c>
      <c r="AB280" s="12" t="s">
        <v>172</v>
      </c>
      <c r="AC280" s="12" t="s">
        <v>173</v>
      </c>
      <c r="AD280" s="2"/>
      <c r="AE280" s="2"/>
      <c r="AF280" s="12" t="s">
        <v>173</v>
      </c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1:49" x14ac:dyDescent="0.25">
      <c r="A281" s="2" t="s">
        <v>24</v>
      </c>
      <c r="B281" s="4" t="s">
        <v>26</v>
      </c>
      <c r="C281" s="4" t="s">
        <v>26</v>
      </c>
      <c r="D281" s="4" t="s">
        <v>26</v>
      </c>
      <c r="E281" s="4" t="s">
        <v>26</v>
      </c>
      <c r="F281" s="4" t="s">
        <v>26</v>
      </c>
      <c r="G281" s="4" t="s">
        <v>26</v>
      </c>
      <c r="H281" s="4" t="s">
        <v>26</v>
      </c>
      <c r="I281" s="4" t="s">
        <v>26</v>
      </c>
      <c r="J281" s="2">
        <v>9</v>
      </c>
      <c r="K281" s="2"/>
      <c r="L281" s="2"/>
      <c r="M281" s="2"/>
      <c r="N281" s="2"/>
      <c r="O281" s="2"/>
      <c r="P281" s="2"/>
      <c r="Q281" s="2">
        <v>8</v>
      </c>
      <c r="R281" s="2"/>
      <c r="S281" s="2"/>
      <c r="T281" s="2"/>
      <c r="U281" s="2"/>
      <c r="V281" s="2"/>
      <c r="W281" s="2"/>
      <c r="X281" s="2"/>
      <c r="Y281" s="2"/>
      <c r="Z281" s="4" t="s">
        <v>26</v>
      </c>
      <c r="AA281" s="4" t="s">
        <v>26</v>
      </c>
      <c r="AB281" s="4"/>
      <c r="AC281" s="4"/>
      <c r="AD281" s="4" t="s">
        <v>26</v>
      </c>
      <c r="AE281" s="4" t="s">
        <v>26</v>
      </c>
      <c r="AF281" s="4" t="s">
        <v>26</v>
      </c>
      <c r="AG281" s="4" t="s">
        <v>26</v>
      </c>
      <c r="AH281" s="4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1:49" x14ac:dyDescent="0.25">
      <c r="A282" s="2" t="s">
        <v>19</v>
      </c>
      <c r="B282" s="2"/>
      <c r="C282" s="2"/>
      <c r="D282" s="2"/>
      <c r="E282" s="2"/>
      <c r="F282" s="2">
        <v>4</v>
      </c>
      <c r="G282" s="2">
        <v>5</v>
      </c>
      <c r="H282" s="2"/>
      <c r="I282" s="2"/>
      <c r="J282" s="2">
        <v>8</v>
      </c>
      <c r="K282" s="2"/>
      <c r="L282" s="2"/>
      <c r="M282" s="2"/>
      <c r="N282" s="2"/>
      <c r="O282" s="2"/>
      <c r="P282" s="2"/>
      <c r="Q282" s="2">
        <v>8</v>
      </c>
      <c r="R282" s="2"/>
      <c r="S282" s="2"/>
      <c r="T282" s="2"/>
      <c r="U282" s="2"/>
      <c r="V282" s="2"/>
      <c r="W282" s="2"/>
      <c r="X282" s="2"/>
      <c r="Y282" s="2"/>
      <c r="Z282" s="4" t="s">
        <v>26</v>
      </c>
      <c r="AA282" s="4" t="s">
        <v>26</v>
      </c>
      <c r="AB282" s="4"/>
      <c r="AC282" s="4"/>
      <c r="AD282" s="4" t="s">
        <v>26</v>
      </c>
      <c r="AE282" s="4" t="s">
        <v>26</v>
      </c>
      <c r="AF282" s="4" t="s">
        <v>26</v>
      </c>
      <c r="AG282" s="4" t="s">
        <v>26</v>
      </c>
      <c r="AH282" s="4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1:49" x14ac:dyDescent="0.25">
      <c r="A283" s="2" t="s">
        <v>20</v>
      </c>
      <c r="B283" s="2">
        <v>5</v>
      </c>
      <c r="C283" s="2"/>
      <c r="D283" s="2"/>
      <c r="E283" s="2"/>
      <c r="F283" s="2"/>
      <c r="G283" s="2"/>
      <c r="H283" s="2"/>
      <c r="I283" s="2">
        <v>1</v>
      </c>
      <c r="J283" s="2">
        <v>5</v>
      </c>
      <c r="K283" s="2">
        <v>3</v>
      </c>
      <c r="L283" s="2"/>
      <c r="M283" s="2"/>
      <c r="N283" s="2"/>
      <c r="O283" s="2"/>
      <c r="P283" s="2"/>
      <c r="Q283" s="2">
        <v>5</v>
      </c>
      <c r="R283" s="2">
        <v>2</v>
      </c>
      <c r="S283" s="2"/>
      <c r="T283" s="2"/>
      <c r="U283" s="2"/>
      <c r="V283" s="2"/>
      <c r="W283" s="2"/>
      <c r="X283" s="2"/>
      <c r="Y283" s="2"/>
      <c r="Z283" s="2">
        <v>2</v>
      </c>
      <c r="AA283" s="2">
        <v>2</v>
      </c>
      <c r="AB283" s="2">
        <v>3</v>
      </c>
      <c r="AC283" s="2">
        <v>1</v>
      </c>
      <c r="AD283" s="2"/>
      <c r="AE283" s="2"/>
      <c r="AF283" s="2">
        <v>1</v>
      </c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1:49" x14ac:dyDescent="0.25">
      <c r="A284" s="2" t="s">
        <v>21</v>
      </c>
      <c r="B284" s="2"/>
      <c r="C284" s="2"/>
      <c r="D284" s="2"/>
      <c r="E284" s="2">
        <v>13</v>
      </c>
      <c r="F284" s="2"/>
      <c r="G284" s="2"/>
      <c r="H284" s="2"/>
      <c r="I284" s="2"/>
      <c r="J284" s="2"/>
      <c r="K284" s="2">
        <v>8</v>
      </c>
      <c r="L284" s="2"/>
      <c r="M284" s="2"/>
      <c r="N284" s="2"/>
      <c r="O284" s="2"/>
      <c r="P284" s="2"/>
      <c r="Q284" s="2"/>
      <c r="R284" s="2">
        <v>8</v>
      </c>
      <c r="S284" s="2"/>
      <c r="T284" s="2"/>
      <c r="U284" s="2"/>
      <c r="V284" s="2"/>
      <c r="W284" s="2"/>
      <c r="X284" s="2"/>
      <c r="Y284" s="2"/>
      <c r="Z284" s="4" t="s">
        <v>26</v>
      </c>
      <c r="AA284" s="4" t="s">
        <v>26</v>
      </c>
      <c r="AB284" s="4"/>
      <c r="AC284" s="4"/>
      <c r="AD284" s="4" t="s">
        <v>26</v>
      </c>
      <c r="AE284" s="4" t="s">
        <v>26</v>
      </c>
      <c r="AF284" s="4" t="s">
        <v>26</v>
      </c>
      <c r="AG284" s="4" t="s">
        <v>26</v>
      </c>
      <c r="AH284" s="4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1:49" x14ac:dyDescent="0.25">
      <c r="A285" s="2" t="s">
        <v>22</v>
      </c>
      <c r="B285" s="2"/>
      <c r="C285" s="2"/>
      <c r="D285" s="2"/>
      <c r="E285" s="2"/>
      <c r="F285" s="2"/>
      <c r="G285" s="2"/>
      <c r="H285" s="2"/>
      <c r="I285" s="2"/>
      <c r="J285" s="2"/>
      <c r="K285" s="2">
        <v>8</v>
      </c>
      <c r="L285" s="2"/>
      <c r="M285" s="2"/>
      <c r="N285" s="2"/>
      <c r="O285" s="2"/>
      <c r="P285" s="2"/>
      <c r="Q285" s="2"/>
      <c r="R285" s="2">
        <v>6</v>
      </c>
      <c r="S285" s="2"/>
      <c r="T285" s="2"/>
      <c r="U285" s="2"/>
      <c r="V285" s="2"/>
      <c r="W285" s="2"/>
      <c r="X285" s="2">
        <v>16</v>
      </c>
      <c r="Y285" s="2"/>
      <c r="Z285" s="4" t="s">
        <v>26</v>
      </c>
      <c r="AA285" s="4" t="s">
        <v>26</v>
      </c>
      <c r="AB285" s="4"/>
      <c r="AC285" s="4"/>
      <c r="AD285" s="4" t="s">
        <v>26</v>
      </c>
      <c r="AE285" s="4" t="s">
        <v>26</v>
      </c>
      <c r="AF285" s="4" t="s">
        <v>26</v>
      </c>
      <c r="AG285" s="4" t="s">
        <v>26</v>
      </c>
      <c r="AH285" s="4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1:49" x14ac:dyDescent="0.25">
      <c r="A286" s="2" t="s">
        <v>23</v>
      </c>
      <c r="B286" s="2"/>
      <c r="C286" s="2"/>
      <c r="D286" s="2"/>
      <c r="E286" s="2"/>
      <c r="F286" s="2"/>
      <c r="G286" s="2"/>
      <c r="H286" s="2"/>
      <c r="I286" s="2"/>
      <c r="J286" s="2"/>
      <c r="K286" s="2">
        <v>9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>
        <v>10</v>
      </c>
      <c r="Y286" s="2"/>
      <c r="Z286" s="4" t="s">
        <v>26</v>
      </c>
      <c r="AA286" s="4" t="s">
        <v>26</v>
      </c>
      <c r="AB286" s="4"/>
      <c r="AC286" s="4"/>
      <c r="AD286" s="4" t="s">
        <v>26</v>
      </c>
      <c r="AE286" s="4" t="s">
        <v>26</v>
      </c>
      <c r="AF286" s="4" t="s">
        <v>26</v>
      </c>
      <c r="AG286" s="4" t="s">
        <v>26</v>
      </c>
      <c r="AH286" s="4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1:49" x14ac:dyDescent="0.25">
      <c r="A287" s="3" t="s">
        <v>165</v>
      </c>
      <c r="B287" s="3">
        <f>SUM(B283:B286)</f>
        <v>5</v>
      </c>
      <c r="C287" s="3">
        <f t="shared" ref="C287:I287" si="48">SUM(C283:C286)</f>
        <v>0</v>
      </c>
      <c r="D287" s="3">
        <f t="shared" si="48"/>
        <v>0</v>
      </c>
      <c r="E287" s="3">
        <f t="shared" si="48"/>
        <v>13</v>
      </c>
      <c r="F287" s="3">
        <f t="shared" si="48"/>
        <v>0</v>
      </c>
      <c r="G287" s="3">
        <f t="shared" si="48"/>
        <v>0</v>
      </c>
      <c r="H287" s="3">
        <f t="shared" si="48"/>
        <v>0</v>
      </c>
      <c r="I287" s="3">
        <f t="shared" si="48"/>
        <v>1</v>
      </c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 t="s">
        <v>165</v>
      </c>
      <c r="AK287" s="3">
        <f>+B287</f>
        <v>5</v>
      </c>
      <c r="AL287" s="3">
        <f>+E287</f>
        <v>13</v>
      </c>
      <c r="AM287" s="3"/>
      <c r="AN287" s="3"/>
      <c r="AO287" s="3">
        <f>+I287</f>
        <v>1</v>
      </c>
      <c r="AP287" s="3"/>
      <c r="AQ287" s="21"/>
      <c r="AR287" s="21"/>
      <c r="AS287" s="21"/>
      <c r="AT287" s="21"/>
      <c r="AU287" s="21"/>
      <c r="AV287" s="21">
        <f>+AK287</f>
        <v>5</v>
      </c>
    </row>
    <row r="288" spans="1:49" x14ac:dyDescent="0.25">
      <c r="A288" s="3" t="s">
        <v>174</v>
      </c>
      <c r="B288" s="3"/>
      <c r="C288" s="3"/>
      <c r="D288" s="3"/>
      <c r="E288" s="3"/>
      <c r="F288" s="3"/>
      <c r="G288" s="3"/>
      <c r="H288" s="3"/>
      <c r="I288" s="3"/>
      <c r="J288" s="3">
        <f>SUM(J281:J287)</f>
        <v>22</v>
      </c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 t="s">
        <v>174</v>
      </c>
      <c r="AK288" s="3">
        <f>+J288</f>
        <v>22</v>
      </c>
      <c r="AL288" s="3"/>
      <c r="AM288" s="3"/>
      <c r="AN288" s="3"/>
      <c r="AO288" s="3"/>
      <c r="AP288" s="3"/>
      <c r="AQ288" s="21">
        <f>+AK288</f>
        <v>22</v>
      </c>
      <c r="AR288" s="21"/>
      <c r="AS288" s="21"/>
      <c r="AT288" s="21"/>
      <c r="AU288" s="21"/>
      <c r="AV288" s="21"/>
    </row>
    <row r="289" spans="1:49" x14ac:dyDescent="0.25">
      <c r="A289" s="3" t="s">
        <v>175</v>
      </c>
      <c r="B289" s="3"/>
      <c r="C289" s="3"/>
      <c r="D289" s="3"/>
      <c r="E289" s="3"/>
      <c r="F289" s="3"/>
      <c r="G289" s="3"/>
      <c r="H289" s="3"/>
      <c r="I289" s="3"/>
      <c r="J289" s="3"/>
      <c r="K289" s="3">
        <f>SUM(K283:K288)</f>
        <v>28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 t="s">
        <v>175</v>
      </c>
      <c r="AK289" s="3">
        <f>+K289</f>
        <v>28</v>
      </c>
      <c r="AL289" s="3"/>
      <c r="AM289" s="3"/>
      <c r="AN289" s="3"/>
      <c r="AO289" s="3"/>
      <c r="AP289" s="3"/>
      <c r="AQ289" s="21">
        <f>+AK289</f>
        <v>28</v>
      </c>
      <c r="AR289" s="21"/>
      <c r="AS289" s="21"/>
      <c r="AT289" s="21"/>
      <c r="AU289" s="21"/>
      <c r="AV289" s="21"/>
    </row>
    <row r="290" spans="1:49" x14ac:dyDescent="0.25">
      <c r="A290" s="17" t="s">
        <v>176</v>
      </c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>
        <f>SUM(Q281:Q289)</f>
        <v>21</v>
      </c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17" t="s">
        <v>176</v>
      </c>
      <c r="AK290" s="3">
        <f>+Q290</f>
        <v>21</v>
      </c>
      <c r="AL290" s="3"/>
      <c r="AM290" s="3"/>
      <c r="AN290" s="3"/>
      <c r="AO290" s="3"/>
      <c r="AP290" s="3"/>
      <c r="AQ290" s="21"/>
      <c r="AR290" s="21">
        <f>+AK290</f>
        <v>21</v>
      </c>
      <c r="AS290" s="21"/>
      <c r="AT290" s="21"/>
      <c r="AU290" s="21"/>
      <c r="AV290" s="21"/>
    </row>
    <row r="291" spans="1:49" x14ac:dyDescent="0.25">
      <c r="A291" s="3" t="s">
        <v>177</v>
      </c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>
        <f>SUM(R283:R290)</f>
        <v>16</v>
      </c>
      <c r="S291" s="3"/>
      <c r="T291" s="3"/>
      <c r="U291" s="3"/>
      <c r="V291" s="3"/>
      <c r="W291" s="3"/>
      <c r="X291" s="3">
        <f>SUM(X285:X290)</f>
        <v>26</v>
      </c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 t="s">
        <v>177</v>
      </c>
      <c r="AK291" s="3">
        <f>+R291</f>
        <v>16</v>
      </c>
      <c r="AL291" s="3"/>
      <c r="AM291" s="3">
        <f>+X291</f>
        <v>26</v>
      </c>
      <c r="AN291" s="3"/>
      <c r="AO291" s="3"/>
      <c r="AP291" s="3"/>
      <c r="AQ291" s="21"/>
      <c r="AR291" s="21"/>
      <c r="AS291" s="21"/>
      <c r="AT291" s="21">
        <f>+AK291</f>
        <v>16</v>
      </c>
      <c r="AU291" s="21"/>
      <c r="AV291" s="21"/>
    </row>
    <row r="292" spans="1:49" x14ac:dyDescent="0.25">
      <c r="A292" s="3" t="s">
        <v>178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>
        <f>SUM(Z283:Z291)</f>
        <v>2</v>
      </c>
      <c r="AA292" s="3"/>
      <c r="AB292" s="3"/>
      <c r="AC292" s="3"/>
      <c r="AD292" s="3"/>
      <c r="AE292" s="3"/>
      <c r="AF292" s="3"/>
      <c r="AG292" s="3"/>
      <c r="AH292" s="3"/>
      <c r="AI292" s="3"/>
      <c r="AJ292" s="3" t="s">
        <v>178</v>
      </c>
      <c r="AK292" s="3">
        <f>+Z292</f>
        <v>2</v>
      </c>
      <c r="AL292" s="3"/>
      <c r="AM292" s="3"/>
      <c r="AN292" s="3"/>
      <c r="AO292" s="3"/>
      <c r="AP292" s="3"/>
      <c r="AQ292" s="21">
        <f>+AK292</f>
        <v>2</v>
      </c>
      <c r="AR292" s="21"/>
      <c r="AS292" s="21"/>
      <c r="AT292" s="21"/>
      <c r="AU292" s="21"/>
      <c r="AV292" s="21"/>
    </row>
    <row r="293" spans="1:49" x14ac:dyDescent="0.25">
      <c r="A293" s="3" t="s">
        <v>179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>
        <f>SUM(AA283:AA292)</f>
        <v>2</v>
      </c>
      <c r="AB293" s="3"/>
      <c r="AC293" s="3"/>
      <c r="AD293" s="3"/>
      <c r="AE293" s="3"/>
      <c r="AF293" s="3"/>
      <c r="AG293" s="3"/>
      <c r="AH293" s="3"/>
      <c r="AI293" s="3"/>
      <c r="AJ293" s="3" t="s">
        <v>179</v>
      </c>
      <c r="AK293" s="3">
        <f>+AA293</f>
        <v>2</v>
      </c>
      <c r="AL293" s="3"/>
      <c r="AM293" s="3"/>
      <c r="AN293" s="3"/>
      <c r="AO293" s="3"/>
      <c r="AP293" s="3"/>
      <c r="AQ293" s="21">
        <f>+AK293</f>
        <v>2</v>
      </c>
      <c r="AR293" s="21"/>
      <c r="AS293" s="21"/>
      <c r="AT293" s="21"/>
      <c r="AU293" s="21"/>
      <c r="AV293" s="21"/>
    </row>
    <row r="294" spans="1:49" x14ac:dyDescent="0.25">
      <c r="A294" s="3" t="s">
        <v>180</v>
      </c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>
        <f>SUM(AB283:AB293)</f>
        <v>3</v>
      </c>
      <c r="AC294" s="3"/>
      <c r="AD294" s="3"/>
      <c r="AE294" s="3"/>
      <c r="AF294" s="3"/>
      <c r="AG294" s="3"/>
      <c r="AH294" s="3"/>
      <c r="AI294" s="3"/>
      <c r="AJ294" s="3" t="s">
        <v>180</v>
      </c>
      <c r="AK294" s="3">
        <f>+AB294</f>
        <v>3</v>
      </c>
      <c r="AL294" s="3"/>
      <c r="AM294" s="3"/>
      <c r="AN294" s="3"/>
      <c r="AO294" s="3"/>
      <c r="AP294" s="3"/>
      <c r="AQ294" s="21"/>
      <c r="AR294" s="21">
        <f>+AK294</f>
        <v>3</v>
      </c>
      <c r="AS294" s="21"/>
      <c r="AT294" s="21"/>
      <c r="AU294" s="21"/>
      <c r="AV294" s="21"/>
    </row>
    <row r="295" spans="1:49" x14ac:dyDescent="0.25">
      <c r="A295" s="3" t="s">
        <v>181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>
        <f>SUM(AC283:AC294)</f>
        <v>1</v>
      </c>
      <c r="AD295" s="3"/>
      <c r="AE295" s="3"/>
      <c r="AF295" s="3">
        <f>SUM(AF283:AF294)</f>
        <v>1</v>
      </c>
      <c r="AG295" s="3"/>
      <c r="AH295" s="3"/>
      <c r="AI295" s="3"/>
      <c r="AJ295" s="3" t="s">
        <v>181</v>
      </c>
      <c r="AK295" s="3">
        <f>+AC295</f>
        <v>1</v>
      </c>
      <c r="AL295" s="3"/>
      <c r="AM295" s="3"/>
      <c r="AN295" s="3">
        <f>+AF295</f>
        <v>1</v>
      </c>
      <c r="AO295" s="3"/>
      <c r="AP295" s="3"/>
      <c r="AQ295" s="21"/>
      <c r="AR295" s="21"/>
      <c r="AS295" s="21"/>
      <c r="AT295" s="21">
        <f>+AK295</f>
        <v>1</v>
      </c>
      <c r="AU295" s="21"/>
      <c r="AV295" s="21"/>
    </row>
    <row r="296" spans="1:49" x14ac:dyDescent="0.25">
      <c r="A296" s="5" t="s">
        <v>183</v>
      </c>
      <c r="B296" s="12" t="s">
        <v>182</v>
      </c>
      <c r="C296" s="2"/>
      <c r="D296" s="2"/>
      <c r="E296" s="2"/>
      <c r="F296" s="2"/>
      <c r="G296" s="2"/>
      <c r="H296" s="2"/>
      <c r="I296" s="2"/>
      <c r="J296" s="12" t="s">
        <v>182</v>
      </c>
      <c r="K296" s="2"/>
      <c r="L296" s="12" t="s">
        <v>182</v>
      </c>
      <c r="M296" s="2"/>
      <c r="N296" s="12" t="s">
        <v>182</v>
      </c>
      <c r="O296" s="12" t="s">
        <v>182</v>
      </c>
      <c r="P296" s="2"/>
      <c r="Q296" s="12" t="s">
        <v>182</v>
      </c>
      <c r="R296" s="2"/>
      <c r="S296" s="12" t="s">
        <v>182</v>
      </c>
      <c r="T296" s="2"/>
      <c r="U296" s="2"/>
      <c r="V296" s="2"/>
      <c r="W296" s="2"/>
      <c r="X296" s="2"/>
      <c r="Y296" s="2"/>
      <c r="Z296" s="12" t="s">
        <v>182</v>
      </c>
      <c r="AA296" s="2" t="s">
        <v>184</v>
      </c>
      <c r="AB296" s="2" t="s">
        <v>186</v>
      </c>
      <c r="AC296" s="2"/>
      <c r="AD296" s="2"/>
      <c r="AE296" s="12" t="s">
        <v>182</v>
      </c>
      <c r="AF296" s="2"/>
      <c r="AG296" s="2" t="s">
        <v>185</v>
      </c>
      <c r="AH296" s="12" t="s">
        <v>187</v>
      </c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1:49" x14ac:dyDescent="0.25">
      <c r="A297" s="2" t="s">
        <v>24</v>
      </c>
      <c r="B297" s="2">
        <v>7</v>
      </c>
      <c r="C297" s="2"/>
      <c r="D297" s="2"/>
      <c r="E297" s="2"/>
      <c r="F297" s="2"/>
      <c r="G297" s="2"/>
      <c r="H297" s="2"/>
      <c r="I297" s="2"/>
      <c r="J297" s="2">
        <v>6</v>
      </c>
      <c r="K297" s="2"/>
      <c r="L297" s="2"/>
      <c r="M297" s="2"/>
      <c r="N297" s="2">
        <v>1</v>
      </c>
      <c r="O297" s="2"/>
      <c r="P297" s="2"/>
      <c r="Q297" s="2">
        <v>3</v>
      </c>
      <c r="R297" s="2"/>
      <c r="S297" s="2">
        <v>8</v>
      </c>
      <c r="T297" s="2"/>
      <c r="U297" s="2"/>
      <c r="V297" s="2"/>
      <c r="W297" s="2"/>
      <c r="X297" s="2"/>
      <c r="Y297" s="2"/>
      <c r="Z297" s="2">
        <v>7</v>
      </c>
      <c r="AA297" s="2"/>
      <c r="AB297" s="2"/>
      <c r="AC297" s="2"/>
      <c r="AD297" s="2"/>
      <c r="AE297" s="2">
        <v>8</v>
      </c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1:49" x14ac:dyDescent="0.25">
      <c r="A298" s="2" t="s">
        <v>19</v>
      </c>
      <c r="B298" s="2">
        <v>8</v>
      </c>
      <c r="C298" s="2"/>
      <c r="D298" s="2"/>
      <c r="E298" s="2"/>
      <c r="F298" s="2"/>
      <c r="G298" s="2"/>
      <c r="H298" s="2"/>
      <c r="I298" s="2"/>
      <c r="J298" s="2">
        <v>10</v>
      </c>
      <c r="K298" s="2"/>
      <c r="L298" s="2"/>
      <c r="M298" s="2"/>
      <c r="N298" s="2">
        <v>7</v>
      </c>
      <c r="O298" s="2">
        <v>1</v>
      </c>
      <c r="P298" s="2"/>
      <c r="Q298" s="2"/>
      <c r="R298" s="2"/>
      <c r="S298" s="2">
        <v>12</v>
      </c>
      <c r="T298" s="2"/>
      <c r="U298" s="2"/>
      <c r="V298" s="2"/>
      <c r="W298" s="2"/>
      <c r="X298" s="2"/>
      <c r="Y298" s="2"/>
      <c r="Z298" s="2"/>
      <c r="AA298" s="2">
        <v>4</v>
      </c>
      <c r="AB298" s="2">
        <v>2</v>
      </c>
      <c r="AC298" s="2"/>
      <c r="AD298" s="2"/>
      <c r="AE298" s="2"/>
      <c r="AF298" s="2"/>
      <c r="AG298" s="2">
        <v>1</v>
      </c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1:49" x14ac:dyDescent="0.25">
      <c r="A299" s="2" t="s">
        <v>20</v>
      </c>
      <c r="B299" s="2">
        <v>8</v>
      </c>
      <c r="C299" s="2"/>
      <c r="D299" s="2"/>
      <c r="E299" s="2"/>
      <c r="F299" s="2"/>
      <c r="G299" s="2"/>
      <c r="H299" s="2"/>
      <c r="I299" s="2"/>
      <c r="J299" s="2"/>
      <c r="K299" s="2"/>
      <c r="L299" s="2">
        <v>12</v>
      </c>
      <c r="M299" s="2"/>
      <c r="N299" s="2"/>
      <c r="O299" s="2">
        <v>6</v>
      </c>
      <c r="P299" s="2"/>
      <c r="Q299" s="2"/>
      <c r="R299" s="2"/>
      <c r="S299" s="2">
        <v>14</v>
      </c>
      <c r="T299" s="2"/>
      <c r="U299" s="2"/>
      <c r="V299" s="2"/>
      <c r="W299" s="2"/>
      <c r="X299" s="2"/>
      <c r="Y299" s="2"/>
      <c r="Z299" s="2">
        <v>2</v>
      </c>
      <c r="AA299" s="2"/>
      <c r="AB299" s="2"/>
      <c r="AC299" s="2"/>
      <c r="AD299" s="2"/>
      <c r="AE299" s="2"/>
      <c r="AF299" s="2"/>
      <c r="AG299" s="2"/>
      <c r="AH299" s="2">
        <v>1</v>
      </c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1:49" x14ac:dyDescent="0.25">
      <c r="A300" s="2" t="s">
        <v>21</v>
      </c>
      <c r="B300" s="2">
        <v>8</v>
      </c>
      <c r="C300" s="2"/>
      <c r="D300" s="2"/>
      <c r="E300" s="2"/>
      <c r="F300" s="2"/>
      <c r="G300" s="2"/>
      <c r="H300" s="2"/>
      <c r="I300" s="2"/>
      <c r="J300" s="2"/>
      <c r="K300" s="2"/>
      <c r="L300" s="2">
        <v>12</v>
      </c>
      <c r="M300" s="2"/>
      <c r="N300" s="2"/>
      <c r="O300" s="2"/>
      <c r="P300" s="2"/>
      <c r="Q300" s="2">
        <v>2</v>
      </c>
      <c r="R300" s="2"/>
      <c r="S300" s="2">
        <v>10</v>
      </c>
      <c r="T300" s="2"/>
      <c r="U300" s="2"/>
      <c r="V300" s="2"/>
      <c r="W300" s="2"/>
      <c r="X300" s="2"/>
      <c r="Y300" s="2"/>
      <c r="Z300" s="4" t="s">
        <v>26</v>
      </c>
      <c r="AA300" s="4" t="s">
        <v>26</v>
      </c>
      <c r="AB300" s="4" t="s">
        <v>26</v>
      </c>
      <c r="AC300" s="4" t="s">
        <v>26</v>
      </c>
      <c r="AD300" s="4" t="s">
        <v>26</v>
      </c>
      <c r="AE300" s="4" t="s">
        <v>26</v>
      </c>
      <c r="AF300" s="4" t="s">
        <v>26</v>
      </c>
      <c r="AG300" s="4" t="s">
        <v>26</v>
      </c>
      <c r="AH300" s="4" t="s">
        <v>26</v>
      </c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1:49" x14ac:dyDescent="0.25">
      <c r="A301" s="2" t="s">
        <v>22</v>
      </c>
      <c r="B301" s="2">
        <v>8</v>
      </c>
      <c r="C301" s="2"/>
      <c r="D301" s="2"/>
      <c r="E301" s="2"/>
      <c r="F301" s="2"/>
      <c r="G301" s="2"/>
      <c r="H301" s="2"/>
      <c r="I301" s="2"/>
      <c r="J301" s="2">
        <v>1</v>
      </c>
      <c r="K301" s="2"/>
      <c r="L301" s="2"/>
      <c r="M301" s="2"/>
      <c r="N301" s="2">
        <v>1</v>
      </c>
      <c r="O301" s="2">
        <v>26</v>
      </c>
      <c r="P301" s="2"/>
      <c r="Q301" s="2">
        <v>1</v>
      </c>
      <c r="R301" s="2"/>
      <c r="S301" s="2">
        <v>12</v>
      </c>
      <c r="T301" s="2"/>
      <c r="U301" s="2"/>
      <c r="V301" s="2"/>
      <c r="W301" s="2"/>
      <c r="X301" s="2"/>
      <c r="Y301" s="2"/>
      <c r="Z301" s="4" t="s">
        <v>26</v>
      </c>
      <c r="AA301" s="4" t="s">
        <v>26</v>
      </c>
      <c r="AB301" s="4" t="s">
        <v>26</v>
      </c>
      <c r="AC301" s="4" t="s">
        <v>26</v>
      </c>
      <c r="AD301" s="4" t="s">
        <v>26</v>
      </c>
      <c r="AE301" s="4" t="s">
        <v>26</v>
      </c>
      <c r="AF301" s="4" t="s">
        <v>26</v>
      </c>
      <c r="AG301" s="4" t="s">
        <v>26</v>
      </c>
      <c r="AH301" s="4" t="s">
        <v>26</v>
      </c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1:49" x14ac:dyDescent="0.25">
      <c r="A302" s="2" t="s">
        <v>23</v>
      </c>
      <c r="B302" s="2">
        <v>7</v>
      </c>
      <c r="C302" s="2"/>
      <c r="D302" s="2"/>
      <c r="E302" s="2"/>
      <c r="F302" s="2"/>
      <c r="G302" s="2"/>
      <c r="H302" s="2"/>
      <c r="I302" s="2"/>
      <c r="J302" s="4" t="s">
        <v>26</v>
      </c>
      <c r="K302" s="4" t="s">
        <v>26</v>
      </c>
      <c r="L302" s="4" t="s">
        <v>26</v>
      </c>
      <c r="M302" s="4" t="s">
        <v>26</v>
      </c>
      <c r="N302" s="4" t="s">
        <v>26</v>
      </c>
      <c r="O302" s="4" t="s">
        <v>26</v>
      </c>
      <c r="P302" s="4" t="s">
        <v>26</v>
      </c>
      <c r="Q302" s="4" t="s">
        <v>26</v>
      </c>
      <c r="R302" s="4" t="s">
        <v>26</v>
      </c>
      <c r="S302" s="4" t="s">
        <v>26</v>
      </c>
      <c r="T302" s="4" t="s">
        <v>26</v>
      </c>
      <c r="U302" s="4" t="s">
        <v>26</v>
      </c>
      <c r="V302" s="4" t="s">
        <v>26</v>
      </c>
      <c r="W302" s="4" t="s">
        <v>26</v>
      </c>
      <c r="X302" s="4" t="s">
        <v>26</v>
      </c>
      <c r="Y302" s="4" t="s">
        <v>26</v>
      </c>
      <c r="Z302" s="2">
        <v>8</v>
      </c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1:49" x14ac:dyDescent="0.25">
      <c r="A303" s="3" t="s">
        <v>188</v>
      </c>
      <c r="B303" s="3">
        <f>SUM(B297:B302)</f>
        <v>46</v>
      </c>
      <c r="C303" s="3">
        <f t="shared" ref="C303:Z303" si="49">SUM(C297:C302)</f>
        <v>0</v>
      </c>
      <c r="D303" s="3">
        <f t="shared" si="49"/>
        <v>0</v>
      </c>
      <c r="E303" s="3">
        <f t="shared" si="49"/>
        <v>0</v>
      </c>
      <c r="F303" s="3">
        <f t="shared" si="49"/>
        <v>0</v>
      </c>
      <c r="G303" s="3">
        <f t="shared" si="49"/>
        <v>0</v>
      </c>
      <c r="H303" s="3">
        <f t="shared" si="49"/>
        <v>0</v>
      </c>
      <c r="I303" s="3">
        <f t="shared" si="49"/>
        <v>0</v>
      </c>
      <c r="J303" s="3">
        <f t="shared" si="49"/>
        <v>17</v>
      </c>
      <c r="K303" s="3">
        <f t="shared" si="49"/>
        <v>0</v>
      </c>
      <c r="L303" s="3">
        <f t="shared" si="49"/>
        <v>24</v>
      </c>
      <c r="M303" s="3">
        <f t="shared" si="49"/>
        <v>0</v>
      </c>
      <c r="N303" s="3">
        <f t="shared" si="49"/>
        <v>9</v>
      </c>
      <c r="O303" s="3">
        <f t="shared" si="49"/>
        <v>33</v>
      </c>
      <c r="P303" s="3">
        <f t="shared" si="49"/>
        <v>0</v>
      </c>
      <c r="Q303" s="3">
        <f t="shared" si="49"/>
        <v>6</v>
      </c>
      <c r="R303" s="3">
        <f t="shared" si="49"/>
        <v>0</v>
      </c>
      <c r="S303" s="3">
        <f t="shared" si="49"/>
        <v>56</v>
      </c>
      <c r="T303" s="3">
        <f t="shared" si="49"/>
        <v>0</v>
      </c>
      <c r="U303" s="3">
        <f t="shared" si="49"/>
        <v>0</v>
      </c>
      <c r="V303" s="3">
        <f t="shared" si="49"/>
        <v>0</v>
      </c>
      <c r="W303" s="3">
        <f t="shared" si="49"/>
        <v>0</v>
      </c>
      <c r="X303" s="3">
        <f t="shared" si="49"/>
        <v>0</v>
      </c>
      <c r="Y303" s="3">
        <f t="shared" si="49"/>
        <v>0</v>
      </c>
      <c r="Z303" s="3">
        <f t="shared" si="49"/>
        <v>17</v>
      </c>
      <c r="AA303" s="3"/>
      <c r="AB303" s="3"/>
      <c r="AC303" s="3"/>
      <c r="AD303" s="3"/>
      <c r="AE303" s="3">
        <f>SUM(AE297:AE302)</f>
        <v>8</v>
      </c>
      <c r="AF303" s="3"/>
      <c r="AG303" s="3"/>
      <c r="AH303" s="3"/>
      <c r="AI303" s="3"/>
      <c r="AJ303" s="3" t="s">
        <v>188</v>
      </c>
      <c r="AK303" s="3">
        <f>+B303+J303+Q303+Z303</f>
        <v>86</v>
      </c>
      <c r="AL303" s="3">
        <f>+L303+S303</f>
        <v>80</v>
      </c>
      <c r="AM303" s="3">
        <f>+N303+AE303</f>
        <v>17</v>
      </c>
      <c r="AN303" s="3">
        <f>+O303</f>
        <v>33</v>
      </c>
      <c r="AO303" s="3">
        <v>0</v>
      </c>
      <c r="AP303" s="3">
        <v>0</v>
      </c>
      <c r="AQ303" s="21">
        <f>+AK303</f>
        <v>86</v>
      </c>
      <c r="AR303" s="21"/>
      <c r="AS303" s="21"/>
      <c r="AT303" s="21"/>
      <c r="AU303" s="21"/>
      <c r="AV303" s="21"/>
    </row>
    <row r="304" spans="1:49" x14ac:dyDescent="0.25">
      <c r="A304" s="3" t="s">
        <v>189</v>
      </c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>
        <f>SUM(AA298:AA303)</f>
        <v>4</v>
      </c>
      <c r="AB304" s="3"/>
      <c r="AC304" s="3"/>
      <c r="AD304" s="3"/>
      <c r="AE304" s="3"/>
      <c r="AF304" s="3"/>
      <c r="AG304" s="3"/>
      <c r="AH304" s="3"/>
      <c r="AI304" s="3"/>
      <c r="AJ304" s="3" t="s">
        <v>189</v>
      </c>
      <c r="AK304" s="3">
        <f>+AA304</f>
        <v>4</v>
      </c>
      <c r="AL304" s="3">
        <v>0</v>
      </c>
      <c r="AM304" s="3">
        <v>0</v>
      </c>
      <c r="AN304" s="3">
        <v>0</v>
      </c>
      <c r="AO304" s="3">
        <v>0</v>
      </c>
      <c r="AP304" s="3">
        <v>0</v>
      </c>
      <c r="AQ304" s="21"/>
      <c r="AR304" s="21"/>
      <c r="AS304" s="21"/>
      <c r="AT304" s="21"/>
      <c r="AU304" s="21"/>
      <c r="AV304" s="21">
        <f>+AK304</f>
        <v>4</v>
      </c>
      <c r="AW304" t="s">
        <v>55</v>
      </c>
    </row>
    <row r="305" spans="1:48" x14ac:dyDescent="0.25">
      <c r="A305" s="3" t="s">
        <v>190</v>
      </c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>
        <f>SUM(AB298:AB304)</f>
        <v>2</v>
      </c>
      <c r="AC305" s="3"/>
      <c r="AD305" s="3"/>
      <c r="AE305" s="3"/>
      <c r="AF305" s="3"/>
      <c r="AG305" s="3"/>
      <c r="AH305" s="3"/>
      <c r="AI305" s="3"/>
      <c r="AJ305" s="3" t="s">
        <v>190</v>
      </c>
      <c r="AK305" s="3">
        <f>+AB305</f>
        <v>2</v>
      </c>
      <c r="AL305" s="3">
        <v>0</v>
      </c>
      <c r="AM305" s="3">
        <v>0</v>
      </c>
      <c r="AN305" s="3">
        <v>0</v>
      </c>
      <c r="AO305" s="3">
        <v>0</v>
      </c>
      <c r="AP305" s="3">
        <v>0</v>
      </c>
      <c r="AQ305" s="21"/>
      <c r="AR305" s="21"/>
      <c r="AS305" s="21"/>
      <c r="AT305" s="21"/>
      <c r="AU305" s="21"/>
      <c r="AV305" s="21">
        <f>+AK305</f>
        <v>2</v>
      </c>
    </row>
    <row r="306" spans="1:48" x14ac:dyDescent="0.25">
      <c r="A306" s="3" t="s">
        <v>191</v>
      </c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>
        <f>SUM(AG298:AG305)</f>
        <v>1</v>
      </c>
      <c r="AH306" s="3"/>
      <c r="AI306" s="3"/>
      <c r="AJ306" s="3" t="s">
        <v>191</v>
      </c>
      <c r="AK306" s="3">
        <v>0</v>
      </c>
      <c r="AL306" s="3">
        <v>0</v>
      </c>
      <c r="AM306" s="3">
        <v>0</v>
      </c>
      <c r="AN306" s="3">
        <v>0</v>
      </c>
      <c r="AO306" s="3">
        <v>1</v>
      </c>
      <c r="AP306" s="3">
        <v>0</v>
      </c>
      <c r="AQ306" s="21"/>
      <c r="AR306" s="21"/>
      <c r="AS306" s="21"/>
      <c r="AT306" s="21"/>
      <c r="AU306" s="21"/>
      <c r="AV306" s="21"/>
    </row>
    <row r="307" spans="1:48" x14ac:dyDescent="0.25">
      <c r="A307" s="3" t="s">
        <v>192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>
        <f>SUM(AH299:AH306)</f>
        <v>1</v>
      </c>
      <c r="AI307" s="3"/>
      <c r="AJ307" s="3" t="s">
        <v>192</v>
      </c>
      <c r="AK307" s="3">
        <v>0</v>
      </c>
      <c r="AL307" s="3">
        <v>0</v>
      </c>
      <c r="AM307" s="3">
        <v>0</v>
      </c>
      <c r="AN307" s="3">
        <v>0</v>
      </c>
      <c r="AO307" s="3">
        <v>1</v>
      </c>
      <c r="AP307" s="3">
        <v>0</v>
      </c>
      <c r="AQ307" s="21"/>
      <c r="AR307" s="21"/>
      <c r="AS307" s="21"/>
      <c r="AT307" s="21"/>
      <c r="AU307" s="21"/>
      <c r="AV307" s="21"/>
    </row>
    <row r="308" spans="1:48" x14ac:dyDescent="0.25">
      <c r="A308" s="5" t="s">
        <v>193</v>
      </c>
      <c r="B308" s="12" t="s">
        <v>182</v>
      </c>
      <c r="C308" s="2"/>
      <c r="D308" s="2"/>
      <c r="E308" s="2"/>
      <c r="F308" s="2"/>
      <c r="G308" s="2"/>
      <c r="H308" s="2"/>
      <c r="I308" s="2"/>
      <c r="J308" s="12" t="s">
        <v>182</v>
      </c>
      <c r="K308" s="2"/>
      <c r="L308" s="12" t="s">
        <v>182</v>
      </c>
      <c r="M308" s="2"/>
      <c r="N308" s="12" t="s">
        <v>182</v>
      </c>
      <c r="O308" s="2"/>
      <c r="P308" s="2"/>
      <c r="Q308" s="12" t="s">
        <v>182</v>
      </c>
      <c r="R308" s="2"/>
      <c r="S308" s="2"/>
      <c r="T308" s="2"/>
      <c r="U308" s="2"/>
      <c r="V308" s="2"/>
      <c r="W308" s="2"/>
      <c r="X308" s="2"/>
      <c r="Y308" s="2"/>
      <c r="Z308" s="12" t="s">
        <v>182</v>
      </c>
      <c r="AA308" s="2"/>
      <c r="AB308" s="2"/>
      <c r="AC308" s="2"/>
      <c r="AD308" s="12" t="s">
        <v>182</v>
      </c>
      <c r="AE308" s="12" t="s">
        <v>182</v>
      </c>
      <c r="AF308" s="2"/>
      <c r="AG308" s="2"/>
      <c r="AH308" s="12" t="s">
        <v>182</v>
      </c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1:48" x14ac:dyDescent="0.25">
      <c r="A309" s="2" t="s">
        <v>24</v>
      </c>
      <c r="B309" s="2">
        <v>9</v>
      </c>
      <c r="C309" s="2"/>
      <c r="D309" s="2"/>
      <c r="E309" s="2"/>
      <c r="F309" s="2"/>
      <c r="G309" s="2"/>
      <c r="H309" s="2"/>
      <c r="I309" s="2"/>
      <c r="J309" s="2">
        <v>9</v>
      </c>
      <c r="K309" s="2"/>
      <c r="L309" s="2">
        <v>1</v>
      </c>
      <c r="M309" s="2"/>
      <c r="N309" s="2"/>
      <c r="O309" s="2"/>
      <c r="P309" s="2"/>
      <c r="Q309" s="2">
        <v>9</v>
      </c>
      <c r="R309" s="2"/>
      <c r="S309" s="2"/>
      <c r="T309" s="2"/>
      <c r="U309" s="2"/>
      <c r="V309" s="2"/>
      <c r="W309" s="2"/>
      <c r="X309" s="2"/>
      <c r="Y309" s="2"/>
      <c r="Z309" s="2">
        <v>9</v>
      </c>
      <c r="AA309" s="2"/>
      <c r="AB309" s="2"/>
      <c r="AC309" s="2"/>
      <c r="AD309" s="2">
        <v>1</v>
      </c>
      <c r="AE309" s="2">
        <v>1</v>
      </c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1:48" x14ac:dyDescent="0.25">
      <c r="A310" s="2" t="s">
        <v>19</v>
      </c>
      <c r="B310" s="2">
        <v>10</v>
      </c>
      <c r="C310" s="2"/>
      <c r="D310" s="2"/>
      <c r="E310" s="2"/>
      <c r="F310" s="2"/>
      <c r="G310" s="2"/>
      <c r="H310" s="2"/>
      <c r="I310" s="2"/>
      <c r="J310" s="2">
        <v>9</v>
      </c>
      <c r="K310" s="2"/>
      <c r="L310" s="2"/>
      <c r="M310" s="2"/>
      <c r="N310" s="2"/>
      <c r="O310" s="2"/>
      <c r="P310" s="2"/>
      <c r="Q310" s="2">
        <v>9</v>
      </c>
      <c r="R310" s="2"/>
      <c r="S310" s="2"/>
      <c r="T310" s="2"/>
      <c r="U310" s="2"/>
      <c r="V310" s="2"/>
      <c r="W310" s="2"/>
      <c r="X310" s="2"/>
      <c r="Y310" s="2"/>
      <c r="Z310" s="2">
        <v>8</v>
      </c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1:48" x14ac:dyDescent="0.25">
      <c r="A311" s="2" t="s">
        <v>20</v>
      </c>
      <c r="B311" s="2">
        <v>8</v>
      </c>
      <c r="C311" s="2"/>
      <c r="D311" s="2"/>
      <c r="E311" s="2"/>
      <c r="F311" s="2"/>
      <c r="G311" s="2"/>
      <c r="H311" s="2"/>
      <c r="I311" s="2"/>
      <c r="J311" s="2">
        <v>9</v>
      </c>
      <c r="K311" s="2"/>
      <c r="L311" s="2"/>
      <c r="M311" s="2"/>
      <c r="N311" s="2"/>
      <c r="O311" s="2"/>
      <c r="P311" s="2"/>
      <c r="Q311" s="2">
        <v>9</v>
      </c>
      <c r="R311" s="2"/>
      <c r="S311" s="2"/>
      <c r="T311" s="2"/>
      <c r="U311" s="2"/>
      <c r="V311" s="2"/>
      <c r="W311" s="2"/>
      <c r="X311" s="2"/>
      <c r="Y311" s="2"/>
      <c r="Z311" s="2">
        <v>7</v>
      </c>
      <c r="AA311" s="2"/>
      <c r="AB311" s="2"/>
      <c r="AC311" s="2"/>
      <c r="AD311" s="2"/>
      <c r="AE311" s="2"/>
      <c r="AF311" s="2"/>
      <c r="AG311" s="2"/>
      <c r="AH311" s="2">
        <v>1</v>
      </c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1:48" x14ac:dyDescent="0.25">
      <c r="A312" s="2" t="s">
        <v>21</v>
      </c>
      <c r="B312" s="2">
        <v>9</v>
      </c>
      <c r="C312" s="2"/>
      <c r="D312" s="2"/>
      <c r="E312" s="2"/>
      <c r="F312" s="2"/>
      <c r="G312" s="2"/>
      <c r="H312" s="2"/>
      <c r="I312" s="2"/>
      <c r="J312" s="2">
        <v>8</v>
      </c>
      <c r="K312" s="2"/>
      <c r="L312" s="2"/>
      <c r="M312" s="2"/>
      <c r="N312" s="2"/>
      <c r="O312" s="2"/>
      <c r="P312" s="2"/>
      <c r="Q312" s="2">
        <v>8</v>
      </c>
      <c r="R312" s="2"/>
      <c r="S312" s="2"/>
      <c r="T312" s="2"/>
      <c r="U312" s="2"/>
      <c r="V312" s="2"/>
      <c r="W312" s="2"/>
      <c r="X312" s="2"/>
      <c r="Y312" s="2"/>
      <c r="Z312" s="2">
        <v>9</v>
      </c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1:48" x14ac:dyDescent="0.25">
      <c r="A313" s="2" t="s">
        <v>22</v>
      </c>
      <c r="B313" s="2">
        <v>9</v>
      </c>
      <c r="C313" s="2"/>
      <c r="D313" s="2"/>
      <c r="E313" s="2"/>
      <c r="F313" s="2"/>
      <c r="G313" s="2"/>
      <c r="H313" s="2"/>
      <c r="I313" s="2"/>
      <c r="J313" s="2">
        <v>7</v>
      </c>
      <c r="K313" s="2"/>
      <c r="L313" s="2"/>
      <c r="M313" s="2"/>
      <c r="N313" s="2">
        <v>2</v>
      </c>
      <c r="O313" s="2"/>
      <c r="P313" s="2"/>
      <c r="Q313" s="2">
        <v>9</v>
      </c>
      <c r="R313" s="2"/>
      <c r="S313" s="2"/>
      <c r="T313" s="2"/>
      <c r="U313" s="2"/>
      <c r="V313" s="2"/>
      <c r="W313" s="2"/>
      <c r="X313" s="2"/>
      <c r="Y313" s="2"/>
      <c r="Z313" s="2">
        <v>8</v>
      </c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1:48" x14ac:dyDescent="0.25">
      <c r="A314" s="2" t="s">
        <v>23</v>
      </c>
      <c r="B314" s="2">
        <v>8</v>
      </c>
      <c r="C314" s="2"/>
      <c r="D314" s="2"/>
      <c r="E314" s="2"/>
      <c r="F314" s="2"/>
      <c r="G314" s="2"/>
      <c r="H314" s="2"/>
      <c r="I314" s="2"/>
      <c r="J314" s="2">
        <v>9</v>
      </c>
      <c r="K314" s="2"/>
      <c r="L314" s="2"/>
      <c r="M314" s="2"/>
      <c r="N314" s="2"/>
      <c r="O314" s="2"/>
      <c r="P314" s="2"/>
      <c r="Q314" s="2">
        <v>7</v>
      </c>
      <c r="R314" s="2"/>
      <c r="S314" s="2"/>
      <c r="T314" s="2"/>
      <c r="U314" s="2"/>
      <c r="V314" s="2"/>
      <c r="W314" s="2"/>
      <c r="X314" s="2"/>
      <c r="Y314" s="2"/>
      <c r="Z314" s="2">
        <v>8</v>
      </c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1:48" x14ac:dyDescent="0.25">
      <c r="A315" s="3" t="s">
        <v>188</v>
      </c>
      <c r="B315" s="3">
        <f>SUM(B309:B314)</f>
        <v>53</v>
      </c>
      <c r="C315" s="3">
        <f t="shared" ref="C315:AH315" si="50">SUM(C309:C314)</f>
        <v>0</v>
      </c>
      <c r="D315" s="3">
        <f t="shared" si="50"/>
        <v>0</v>
      </c>
      <c r="E315" s="3">
        <f t="shared" si="50"/>
        <v>0</v>
      </c>
      <c r="F315" s="3">
        <f t="shared" si="50"/>
        <v>0</v>
      </c>
      <c r="G315" s="3">
        <f t="shared" si="50"/>
        <v>0</v>
      </c>
      <c r="H315" s="3">
        <f t="shared" si="50"/>
        <v>0</v>
      </c>
      <c r="I315" s="3">
        <f t="shared" si="50"/>
        <v>0</v>
      </c>
      <c r="J315" s="3">
        <f t="shared" si="50"/>
        <v>51</v>
      </c>
      <c r="K315" s="3">
        <f t="shared" si="50"/>
        <v>0</v>
      </c>
      <c r="L315" s="3">
        <f t="shared" si="50"/>
        <v>1</v>
      </c>
      <c r="M315" s="3">
        <f t="shared" si="50"/>
        <v>0</v>
      </c>
      <c r="N315" s="3">
        <f t="shared" si="50"/>
        <v>2</v>
      </c>
      <c r="O315" s="3">
        <f t="shared" si="50"/>
        <v>0</v>
      </c>
      <c r="P315" s="3">
        <f t="shared" si="50"/>
        <v>0</v>
      </c>
      <c r="Q315" s="3">
        <f t="shared" si="50"/>
        <v>51</v>
      </c>
      <c r="R315" s="3">
        <f t="shared" si="50"/>
        <v>0</v>
      </c>
      <c r="S315" s="3">
        <f t="shared" si="50"/>
        <v>0</v>
      </c>
      <c r="T315" s="3">
        <f t="shared" si="50"/>
        <v>0</v>
      </c>
      <c r="U315" s="3">
        <f t="shared" si="50"/>
        <v>0</v>
      </c>
      <c r="V315" s="3">
        <f t="shared" si="50"/>
        <v>0</v>
      </c>
      <c r="W315" s="3">
        <f t="shared" si="50"/>
        <v>0</v>
      </c>
      <c r="X315" s="3">
        <f t="shared" si="50"/>
        <v>0</v>
      </c>
      <c r="Y315" s="3">
        <f t="shared" si="50"/>
        <v>0</v>
      </c>
      <c r="Z315" s="3">
        <f t="shared" si="50"/>
        <v>49</v>
      </c>
      <c r="AA315" s="3">
        <f t="shared" si="50"/>
        <v>0</v>
      </c>
      <c r="AB315" s="3">
        <f t="shared" si="50"/>
        <v>0</v>
      </c>
      <c r="AC315" s="3">
        <f t="shared" si="50"/>
        <v>0</v>
      </c>
      <c r="AD315" s="3">
        <f t="shared" si="50"/>
        <v>1</v>
      </c>
      <c r="AE315" s="3">
        <f t="shared" si="50"/>
        <v>1</v>
      </c>
      <c r="AF315" s="3">
        <f t="shared" si="50"/>
        <v>0</v>
      </c>
      <c r="AG315" s="3">
        <f t="shared" si="50"/>
        <v>0</v>
      </c>
      <c r="AH315" s="3">
        <f t="shared" si="50"/>
        <v>1</v>
      </c>
      <c r="AI315" s="3"/>
      <c r="AJ315" s="3" t="s">
        <v>188</v>
      </c>
      <c r="AK315" s="3">
        <f>+B315+J315+Q315+Z315</f>
        <v>204</v>
      </c>
      <c r="AL315" s="3">
        <f>+L315+AD315</f>
        <v>2</v>
      </c>
      <c r="AM315" s="3">
        <f>+N315+AE315</f>
        <v>3</v>
      </c>
      <c r="AN315" s="3">
        <v>0</v>
      </c>
      <c r="AO315" s="3">
        <v>1</v>
      </c>
      <c r="AP315" s="3">
        <v>0</v>
      </c>
      <c r="AQ315" s="21">
        <f>+AK315</f>
        <v>204</v>
      </c>
      <c r="AR315" s="21"/>
      <c r="AS315" s="21"/>
      <c r="AT315" s="21"/>
      <c r="AU315" s="21"/>
      <c r="AV315" s="21"/>
    </row>
    <row r="316" spans="1:48" x14ac:dyDescent="0.25">
      <c r="A316" s="5" t="s">
        <v>194</v>
      </c>
      <c r="B316" s="12" t="s">
        <v>182</v>
      </c>
      <c r="C316" s="2"/>
      <c r="D316" s="2"/>
      <c r="E316" s="2"/>
      <c r="F316" s="2"/>
      <c r="G316" s="2"/>
      <c r="H316" s="2"/>
      <c r="I316" s="2"/>
      <c r="J316" s="12" t="s">
        <v>182</v>
      </c>
      <c r="K316" s="2"/>
      <c r="L316" s="2"/>
      <c r="M316" s="2"/>
      <c r="N316" s="2"/>
      <c r="O316" s="2"/>
      <c r="P316" s="2"/>
      <c r="Q316" s="12" t="s">
        <v>182</v>
      </c>
      <c r="R316" s="2"/>
      <c r="S316" s="2"/>
      <c r="T316" s="2"/>
      <c r="U316" s="2"/>
      <c r="V316" s="2"/>
      <c r="W316" s="2"/>
      <c r="X316" s="2"/>
      <c r="Y316" s="2"/>
      <c r="Z316" s="12" t="s">
        <v>182</v>
      </c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1:48" x14ac:dyDescent="0.25">
      <c r="A317" s="2" t="s">
        <v>24</v>
      </c>
      <c r="B317" s="18">
        <v>10</v>
      </c>
      <c r="C317" s="2"/>
      <c r="D317" s="2"/>
      <c r="E317" s="2"/>
      <c r="F317" s="2"/>
      <c r="G317" s="2"/>
      <c r="H317" s="2"/>
      <c r="I317" s="2"/>
      <c r="J317" s="18">
        <v>9</v>
      </c>
      <c r="K317" s="2"/>
      <c r="L317" s="2"/>
      <c r="M317" s="2"/>
      <c r="N317" s="2"/>
      <c r="O317" s="2"/>
      <c r="P317" s="2"/>
      <c r="Q317" s="18">
        <v>9</v>
      </c>
      <c r="R317" s="2"/>
      <c r="S317" s="2"/>
      <c r="T317" s="2"/>
      <c r="U317" s="2"/>
      <c r="V317" s="2"/>
      <c r="W317" s="2"/>
      <c r="X317" s="2"/>
      <c r="Y317" s="2"/>
      <c r="Z317" s="18">
        <v>8</v>
      </c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1:48" x14ac:dyDescent="0.25">
      <c r="A318" s="2" t="s">
        <v>19</v>
      </c>
      <c r="B318" s="18">
        <v>9</v>
      </c>
      <c r="C318" s="2"/>
      <c r="D318" s="2"/>
      <c r="E318" s="2"/>
      <c r="F318" s="2"/>
      <c r="G318" s="2"/>
      <c r="H318" s="2"/>
      <c r="I318" s="2"/>
      <c r="J318" s="18">
        <v>9</v>
      </c>
      <c r="K318" s="2"/>
      <c r="L318" s="2"/>
      <c r="M318" s="2"/>
      <c r="N318" s="2"/>
      <c r="O318" s="2"/>
      <c r="P318" s="2"/>
      <c r="Q318" s="18">
        <v>8</v>
      </c>
      <c r="R318" s="2"/>
      <c r="S318" s="2"/>
      <c r="T318" s="2"/>
      <c r="U318" s="2"/>
      <c r="V318" s="2"/>
      <c r="W318" s="2"/>
      <c r="X318" s="2"/>
      <c r="Y318" s="2"/>
      <c r="Z318" s="18">
        <v>9</v>
      </c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1:48" x14ac:dyDescent="0.25">
      <c r="A319" s="2" t="s">
        <v>20</v>
      </c>
      <c r="B319" s="18">
        <v>9</v>
      </c>
      <c r="C319" s="2"/>
      <c r="D319" s="2"/>
      <c r="E319" s="2"/>
      <c r="F319" s="2"/>
      <c r="G319" s="2"/>
      <c r="H319" s="2"/>
      <c r="I319" s="2"/>
      <c r="J319" s="18">
        <v>9</v>
      </c>
      <c r="K319" s="2"/>
      <c r="L319" s="2"/>
      <c r="M319" s="2"/>
      <c r="N319" s="2"/>
      <c r="O319" s="2"/>
      <c r="P319" s="2"/>
      <c r="Q319" s="18">
        <v>8</v>
      </c>
      <c r="R319" s="2"/>
      <c r="S319" s="2"/>
      <c r="T319" s="2"/>
      <c r="U319" s="2"/>
      <c r="V319" s="2"/>
      <c r="W319" s="2"/>
      <c r="X319" s="2"/>
      <c r="Y319" s="2"/>
      <c r="Z319" s="18">
        <v>9</v>
      </c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1:48" x14ac:dyDescent="0.25">
      <c r="A320" s="2" t="s">
        <v>21</v>
      </c>
      <c r="B320" s="18">
        <v>8</v>
      </c>
      <c r="C320" s="2"/>
      <c r="D320" s="2"/>
      <c r="E320" s="2"/>
      <c r="F320" s="2"/>
      <c r="G320" s="2"/>
      <c r="H320" s="2"/>
      <c r="I320" s="2"/>
      <c r="J320" s="18">
        <v>8</v>
      </c>
      <c r="K320" s="2"/>
      <c r="L320" s="2"/>
      <c r="M320" s="2"/>
      <c r="N320" s="2"/>
      <c r="O320" s="2"/>
      <c r="P320" s="2"/>
      <c r="Q320" s="18">
        <v>9</v>
      </c>
      <c r="R320" s="2"/>
      <c r="S320" s="2"/>
      <c r="T320" s="2"/>
      <c r="U320" s="2"/>
      <c r="V320" s="2"/>
      <c r="W320" s="2"/>
      <c r="X320" s="2"/>
      <c r="Y320" s="2"/>
      <c r="Z320" s="18">
        <v>9</v>
      </c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1:50" x14ac:dyDescent="0.25">
      <c r="A321" s="2" t="s">
        <v>22</v>
      </c>
      <c r="B321" s="18">
        <v>8</v>
      </c>
      <c r="C321" s="2"/>
      <c r="D321" s="2"/>
      <c r="E321" s="2"/>
      <c r="F321" s="2"/>
      <c r="G321" s="2"/>
      <c r="H321" s="2"/>
      <c r="I321" s="2"/>
      <c r="J321" s="18">
        <v>8</v>
      </c>
      <c r="K321" s="2"/>
      <c r="L321" s="2"/>
      <c r="M321" s="2"/>
      <c r="N321" s="2"/>
      <c r="O321" s="2"/>
      <c r="P321" s="2"/>
      <c r="Q321" s="18">
        <v>9</v>
      </c>
      <c r="R321" s="2"/>
      <c r="S321" s="2"/>
      <c r="T321" s="2"/>
      <c r="U321" s="2"/>
      <c r="V321" s="2"/>
      <c r="W321" s="2"/>
      <c r="X321" s="2"/>
      <c r="Y321" s="2"/>
      <c r="Z321" s="18">
        <v>9</v>
      </c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1:50" x14ac:dyDescent="0.25">
      <c r="A322" s="2" t="s">
        <v>23</v>
      </c>
      <c r="B322" s="18">
        <v>8</v>
      </c>
      <c r="C322" s="2"/>
      <c r="D322" s="2"/>
      <c r="E322" s="2"/>
      <c r="F322" s="2"/>
      <c r="G322" s="2"/>
      <c r="H322" s="2"/>
      <c r="I322" s="2"/>
      <c r="J322" s="18">
        <v>8</v>
      </c>
      <c r="K322" s="2"/>
      <c r="L322" s="2"/>
      <c r="M322" s="2"/>
      <c r="N322" s="2"/>
      <c r="O322" s="2"/>
      <c r="P322" s="2"/>
      <c r="Q322" s="18">
        <v>9</v>
      </c>
      <c r="R322" s="2"/>
      <c r="S322" s="2"/>
      <c r="T322" s="2"/>
      <c r="U322" s="2"/>
      <c r="V322" s="2"/>
      <c r="W322" s="2"/>
      <c r="X322" s="2"/>
      <c r="Y322" s="2"/>
      <c r="Z322" s="18">
        <v>8</v>
      </c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1:50" x14ac:dyDescent="0.25">
      <c r="A323" s="3" t="s">
        <v>188</v>
      </c>
      <c r="B323" s="3">
        <f>SUM(B317:B322)</f>
        <v>52</v>
      </c>
      <c r="C323" s="3">
        <f t="shared" ref="C323:AH323" si="51">SUM(C317:C322)</f>
        <v>0</v>
      </c>
      <c r="D323" s="3">
        <f t="shared" si="51"/>
        <v>0</v>
      </c>
      <c r="E323" s="3">
        <f t="shared" si="51"/>
        <v>0</v>
      </c>
      <c r="F323" s="3">
        <f t="shared" si="51"/>
        <v>0</v>
      </c>
      <c r="G323" s="3">
        <f t="shared" si="51"/>
        <v>0</v>
      </c>
      <c r="H323" s="3">
        <f t="shared" si="51"/>
        <v>0</v>
      </c>
      <c r="I323" s="3">
        <f t="shared" si="51"/>
        <v>0</v>
      </c>
      <c r="J323" s="3">
        <f t="shared" si="51"/>
        <v>51</v>
      </c>
      <c r="K323" s="3">
        <f t="shared" si="51"/>
        <v>0</v>
      </c>
      <c r="L323" s="3">
        <f t="shared" si="51"/>
        <v>0</v>
      </c>
      <c r="M323" s="3">
        <f t="shared" si="51"/>
        <v>0</v>
      </c>
      <c r="N323" s="3">
        <f t="shared" si="51"/>
        <v>0</v>
      </c>
      <c r="O323" s="3">
        <f t="shared" si="51"/>
        <v>0</v>
      </c>
      <c r="P323" s="3">
        <f t="shared" si="51"/>
        <v>0</v>
      </c>
      <c r="Q323" s="3">
        <f t="shared" si="51"/>
        <v>52</v>
      </c>
      <c r="R323" s="3">
        <f t="shared" si="51"/>
        <v>0</v>
      </c>
      <c r="S323" s="3">
        <f t="shared" si="51"/>
        <v>0</v>
      </c>
      <c r="T323" s="3">
        <f t="shared" si="51"/>
        <v>0</v>
      </c>
      <c r="U323" s="3">
        <f t="shared" si="51"/>
        <v>0</v>
      </c>
      <c r="V323" s="3">
        <f t="shared" si="51"/>
        <v>0</v>
      </c>
      <c r="W323" s="3">
        <f t="shared" si="51"/>
        <v>0</v>
      </c>
      <c r="X323" s="3">
        <f t="shared" si="51"/>
        <v>0</v>
      </c>
      <c r="Y323" s="3">
        <f t="shared" si="51"/>
        <v>0</v>
      </c>
      <c r="Z323" s="3">
        <f t="shared" si="51"/>
        <v>52</v>
      </c>
      <c r="AA323" s="3">
        <f t="shared" si="51"/>
        <v>0</v>
      </c>
      <c r="AB323" s="3">
        <f t="shared" si="51"/>
        <v>0</v>
      </c>
      <c r="AC323" s="3">
        <f t="shared" si="51"/>
        <v>0</v>
      </c>
      <c r="AD323" s="3">
        <f t="shared" si="51"/>
        <v>0</v>
      </c>
      <c r="AE323" s="3">
        <f t="shared" si="51"/>
        <v>0</v>
      </c>
      <c r="AF323" s="3">
        <f t="shared" si="51"/>
        <v>0</v>
      </c>
      <c r="AG323" s="3">
        <f t="shared" si="51"/>
        <v>0</v>
      </c>
      <c r="AH323" s="3">
        <f t="shared" si="51"/>
        <v>0</v>
      </c>
      <c r="AI323" s="3"/>
      <c r="AJ323" s="3" t="s">
        <v>188</v>
      </c>
      <c r="AK323" s="3">
        <f>+B323+J323+Q323+Z323</f>
        <v>207</v>
      </c>
      <c r="AL323" s="3">
        <v>0</v>
      </c>
      <c r="AM323" s="3">
        <v>0</v>
      </c>
      <c r="AN323" s="3">
        <v>0</v>
      </c>
      <c r="AO323" s="3">
        <v>0</v>
      </c>
      <c r="AP323" s="3">
        <v>0</v>
      </c>
      <c r="AQ323" s="21">
        <f>+AK323</f>
        <v>207</v>
      </c>
      <c r="AR323" s="21"/>
      <c r="AS323" s="21"/>
      <c r="AT323" s="21"/>
      <c r="AU323" s="21"/>
      <c r="AV323" s="21"/>
    </row>
    <row r="324" spans="1:50" x14ac:dyDescent="0.25">
      <c r="A324" s="20" t="s">
        <v>205</v>
      </c>
      <c r="B324" s="23" t="s">
        <v>206</v>
      </c>
      <c r="C324" s="23" t="s">
        <v>100</v>
      </c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</row>
    <row r="325" spans="1:50" x14ac:dyDescent="0.25">
      <c r="A325" s="20"/>
      <c r="B325" s="20">
        <v>12</v>
      </c>
      <c r="C325" s="20">
        <v>73</v>
      </c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</row>
    <row r="326" spans="1:50" x14ac:dyDescent="0.25">
      <c r="A326" s="3" t="s">
        <v>207</v>
      </c>
      <c r="B326" s="3">
        <f>SUM(B325)</f>
        <v>12</v>
      </c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 t="s">
        <v>208</v>
      </c>
      <c r="AK326" s="3">
        <f>+B326</f>
        <v>12</v>
      </c>
      <c r="AL326" s="3"/>
      <c r="AM326" s="3"/>
      <c r="AN326" s="3"/>
      <c r="AO326" s="3"/>
      <c r="AP326" s="3"/>
      <c r="AQ326" s="21"/>
      <c r="AR326" s="21"/>
      <c r="AS326" s="21"/>
      <c r="AT326" s="21"/>
      <c r="AU326" s="21"/>
      <c r="AV326" s="21">
        <f>+AK326</f>
        <v>12</v>
      </c>
    </row>
    <row r="327" spans="1:50" x14ac:dyDescent="0.25">
      <c r="A327" s="3" t="s">
        <v>103</v>
      </c>
      <c r="B327" s="3"/>
      <c r="C327" s="3">
        <f>SUM(C325:C326)</f>
        <v>73</v>
      </c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 t="s">
        <v>103</v>
      </c>
      <c r="AK327" s="3">
        <f>+C327</f>
        <v>73</v>
      </c>
      <c r="AL327" s="3"/>
      <c r="AM327" s="3"/>
      <c r="AN327" s="3"/>
      <c r="AO327" s="3"/>
      <c r="AP327" s="3"/>
      <c r="AQ327" s="21"/>
      <c r="AR327" s="21"/>
      <c r="AS327" s="21"/>
      <c r="AT327" s="21"/>
      <c r="AU327" s="21"/>
      <c r="AV327" s="21">
        <f>+AK327</f>
        <v>73</v>
      </c>
    </row>
    <row r="328" spans="1:50" x14ac:dyDescent="0.25">
      <c r="A328" s="21" t="s">
        <v>195</v>
      </c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>
        <f>SUM(AQ2:AQ323)</f>
        <v>1774</v>
      </c>
      <c r="AR328" s="21">
        <f t="shared" ref="AR328:AV328" si="52">SUM(AR2:AR323)</f>
        <v>296</v>
      </c>
      <c r="AS328" s="21">
        <f t="shared" si="52"/>
        <v>48</v>
      </c>
      <c r="AT328" s="21">
        <f t="shared" si="52"/>
        <v>282</v>
      </c>
      <c r="AU328" s="21">
        <f t="shared" si="52"/>
        <v>268</v>
      </c>
      <c r="AV328" s="21">
        <f t="shared" si="52"/>
        <v>1711</v>
      </c>
      <c r="AX328" s="24">
        <f>SUM(AQ328:AW328)</f>
        <v>4379</v>
      </c>
    </row>
    <row r="329" spans="1:50" x14ac:dyDescent="0.25">
      <c r="A329" s="25" t="s">
        <v>209</v>
      </c>
      <c r="B329" s="15" t="s">
        <v>210</v>
      </c>
      <c r="C329" s="15" t="s">
        <v>211</v>
      </c>
      <c r="D329" s="15" t="s">
        <v>100</v>
      </c>
    </row>
    <row r="330" spans="1:50" x14ac:dyDescent="0.25">
      <c r="A330" t="s">
        <v>101</v>
      </c>
      <c r="B330">
        <v>154</v>
      </c>
      <c r="C330">
        <v>18</v>
      </c>
      <c r="D330">
        <v>24</v>
      </c>
    </row>
    <row r="331" spans="1:50" x14ac:dyDescent="0.25">
      <c r="A331" t="s">
        <v>212</v>
      </c>
      <c r="B331">
        <v>10</v>
      </c>
      <c r="C331">
        <v>11</v>
      </c>
    </row>
    <row r="332" spans="1:50" x14ac:dyDescent="0.25">
      <c r="A332" t="s">
        <v>214</v>
      </c>
      <c r="B332">
        <v>3</v>
      </c>
    </row>
    <row r="333" spans="1:50" x14ac:dyDescent="0.25">
      <c r="A333" t="s">
        <v>213</v>
      </c>
      <c r="B333">
        <v>43</v>
      </c>
    </row>
    <row r="334" spans="1:50" x14ac:dyDescent="0.25">
      <c r="A334" s="1" t="s">
        <v>215</v>
      </c>
      <c r="B334" s="1">
        <f>SUM(B330:B333)</f>
        <v>210</v>
      </c>
      <c r="C334" s="1">
        <f t="shared" ref="C334:D334" si="53">SUM(C330:C333)</f>
        <v>29</v>
      </c>
      <c r="D334" s="1">
        <f t="shared" si="53"/>
        <v>24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 t="s">
        <v>215</v>
      </c>
      <c r="AK334" s="1">
        <f>+B334+C334+D334</f>
        <v>263</v>
      </c>
      <c r="AL334" s="1"/>
      <c r="AM334" s="1"/>
      <c r="AN334" s="1"/>
      <c r="AO334" s="1"/>
      <c r="AP334" s="1"/>
      <c r="AQ334" s="19">
        <v>217</v>
      </c>
      <c r="AR334" s="19"/>
      <c r="AS334" s="19"/>
      <c r="AT334" s="19">
        <v>46</v>
      </c>
      <c r="AU334" s="19"/>
      <c r="AV334" s="19"/>
    </row>
    <row r="335" spans="1:50" x14ac:dyDescent="0.25">
      <c r="AP335" t="s">
        <v>216</v>
      </c>
      <c r="AQ335" s="26">
        <f>SUM(AQ328:AQ334)</f>
        <v>1991</v>
      </c>
      <c r="AR335" s="26">
        <f t="shared" ref="AR335:AV335" si="54">SUM(AR328:AR334)</f>
        <v>296</v>
      </c>
      <c r="AS335" s="26">
        <f t="shared" si="54"/>
        <v>48</v>
      </c>
      <c r="AT335" s="26">
        <f t="shared" si="54"/>
        <v>328</v>
      </c>
      <c r="AU335" s="26">
        <f t="shared" si="54"/>
        <v>268</v>
      </c>
      <c r="AV335" s="26">
        <f t="shared" si="54"/>
        <v>1711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3EC3501E8CF148BEADE4A213DCBB62" ma:contentTypeVersion="18" ma:contentTypeDescription="Opprett et nytt dokument." ma:contentTypeScope="" ma:versionID="d458460b7a42ca45a52862958fba7fe7">
  <xsd:schema xmlns:xsd="http://www.w3.org/2001/XMLSchema" xmlns:xs="http://www.w3.org/2001/XMLSchema" xmlns:p="http://schemas.microsoft.com/office/2006/metadata/properties" xmlns:ns2="87ed0449-31a5-4f76-bdab-9deff443a845" xmlns:ns3="eacad7f7-7550-4318-af88-4ecef472390b" targetNamespace="http://schemas.microsoft.com/office/2006/metadata/properties" ma:root="true" ma:fieldsID="b2cd58f7569676eacbf6ef769edfb5c0" ns2:_="" ns3:_="">
    <xsd:import namespace="87ed0449-31a5-4f76-bdab-9deff443a845"/>
    <xsd:import namespace="eacad7f7-7550-4318-af88-4ecef47239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Ann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0449-31a5-4f76-bdab-9deff443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42be921f-51d9-42b5-8d52-354dfdee1c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nnet" ma:index="25" nillable="true" ma:displayName="Annet" ma:format="Dropdown" ma:internalName="Anne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ad7f7-7550-4318-af88-4ecef4723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99f84d-49b5-426c-9c25-98d6009da577}" ma:internalName="TaxCatchAll" ma:showField="CatchAllData" ma:web="eacad7f7-7550-4318-af88-4ecef47239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ed0449-31a5-4f76-bdab-9deff443a845">
      <Terms xmlns="http://schemas.microsoft.com/office/infopath/2007/PartnerControls"/>
    </lcf76f155ced4ddcb4097134ff3c332f>
    <TaxCatchAll xmlns="eacad7f7-7550-4318-af88-4ecef472390b" xsi:nil="true"/>
    <Annet xmlns="87ed0449-31a5-4f76-bdab-9deff443a845" xsi:nil="true"/>
  </documentManagement>
</p:properties>
</file>

<file path=customXml/itemProps1.xml><?xml version="1.0" encoding="utf-8"?>
<ds:datastoreItem xmlns:ds="http://schemas.openxmlformats.org/officeDocument/2006/customXml" ds:itemID="{E8655C94-E87C-4611-91BC-C7BCD4666B0D}"/>
</file>

<file path=customXml/itemProps2.xml><?xml version="1.0" encoding="utf-8"?>
<ds:datastoreItem xmlns:ds="http://schemas.openxmlformats.org/officeDocument/2006/customXml" ds:itemID="{9C531AB8-2C34-4761-8B47-C0711F4F05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8C3B2F-2371-4375-B2CA-11BE63628D40}">
  <ds:schemaRefs>
    <ds:schemaRef ds:uri="http://schemas.microsoft.com/office/2006/metadata/properties"/>
    <ds:schemaRef ds:uri="http://schemas.microsoft.com/office/infopath/2007/PartnerControls"/>
    <ds:schemaRef ds:uri="87ed0449-31a5-4f76-bdab-9deff443a845"/>
    <ds:schemaRef ds:uri="eacad7f7-7550-4318-af88-4ecef47239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Indahl, Liv Elsa Leirvik</dc:creator>
  <cp:keywords/>
  <dc:description/>
  <cp:lastModifiedBy>Indahl, Liv Elsa Leirvik</cp:lastModifiedBy>
  <cp:revision/>
  <dcterms:created xsi:type="dcterms:W3CDTF">2018-07-16T07:44:08Z</dcterms:created>
  <dcterms:modified xsi:type="dcterms:W3CDTF">2023-11-08T10:56:06Z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0x0101005D3EC3501E8CF148BEADE4A213DCBB62</vt:lpwstr>
  </property>
  <property fmtid="{D5CDD505-2E9C-101B-9397-08002B2CF9AE}" pid="3" name="Order">
    <vt:r8>6200</vt:r8>
  </property>
  <property fmtid="{D5CDD505-2E9C-101B-9397-08002B2CF9AE}" pid="4" name="MediaServiceImageTags">
    <vt:lpwstr/>
  </property>
</Properties>
</file>